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5440" windowHeight="15390" activeTab="1"/>
  </bookViews>
  <sheets>
    <sheet name="Hoja2" sheetId="2" r:id="rId1"/>
    <sheet name="Hoja1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7" i="1" l="1"/>
  <c r="E144" i="1" l="1"/>
  <c r="E143" i="1"/>
  <c r="E19" i="1"/>
  <c r="E21" i="1"/>
  <c r="E22" i="1"/>
  <c r="E23" i="1"/>
  <c r="E24" i="1"/>
  <c r="E25" i="1"/>
  <c r="E26" i="1"/>
  <c r="E27" i="1"/>
  <c r="E28" i="1"/>
  <c r="E29" i="1"/>
  <c r="E30" i="1"/>
  <c r="E31" i="1"/>
  <c r="E33" i="1"/>
  <c r="E34" i="1"/>
  <c r="E35" i="1"/>
  <c r="E36" i="1"/>
  <c r="E37" i="1"/>
  <c r="E38" i="1"/>
  <c r="E39" i="1"/>
  <c r="E40" i="1"/>
  <c r="E41" i="1"/>
  <c r="E42" i="1"/>
  <c r="E43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4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80" i="1"/>
  <c r="E81" i="1"/>
  <c r="E82" i="1"/>
  <c r="E83" i="1"/>
  <c r="E84" i="1"/>
  <c r="E85" i="1"/>
  <c r="E86" i="1"/>
  <c r="E87" i="1"/>
  <c r="E88" i="1"/>
  <c r="E89" i="1"/>
  <c r="E90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7" i="1"/>
  <c r="E108" i="1"/>
  <c r="E109" i="1"/>
  <c r="E110" i="1"/>
  <c r="E111" i="1"/>
  <c r="E112" i="1"/>
  <c r="E113" i="1"/>
  <c r="E114" i="1"/>
  <c r="E115" i="1"/>
  <c r="E116" i="1"/>
  <c r="E118" i="1"/>
  <c r="E133" i="1"/>
  <c r="E134" i="1"/>
  <c r="E136" i="1"/>
  <c r="E137" i="1"/>
  <c r="E138" i="1"/>
  <c r="E139" i="1"/>
  <c r="E140" i="1"/>
  <c r="E141" i="1"/>
  <c r="E142" i="1"/>
  <c r="E146" i="1"/>
  <c r="E147" i="1"/>
  <c r="E148" i="1"/>
  <c r="E149" i="1"/>
  <c r="E150" i="1"/>
  <c r="E151" i="1"/>
  <c r="E152" i="1"/>
  <c r="E153" i="1"/>
  <c r="E154" i="1"/>
  <c r="E155" i="1"/>
  <c r="E156" i="1"/>
  <c r="E158" i="1"/>
  <c r="E159" i="1"/>
  <c r="E160" i="1"/>
  <c r="E161" i="1"/>
  <c r="E20" i="1"/>
  <c r="C167" i="1" l="1"/>
  <c r="D169" i="1"/>
  <c r="D14" i="1" l="1"/>
  <c r="E10" i="1" s="1"/>
  <c r="E12" i="1" s="1"/>
  <c r="E11" i="1" s="1"/>
  <c r="E162" i="1" l="1"/>
  <c r="E163" i="1"/>
  <c r="E164" i="1"/>
  <c r="E165" i="1"/>
  <c r="E166" i="1"/>
  <c r="D172" i="1" l="1"/>
  <c r="D13" i="1" s="1"/>
  <c r="E169" i="1" l="1"/>
  <c r="E13" i="1" s="1"/>
</calcChain>
</file>

<file path=xl/sharedStrings.xml><?xml version="1.0" encoding="utf-8"?>
<sst xmlns="http://schemas.openxmlformats.org/spreadsheetml/2006/main" count="101" uniqueCount="64">
  <si>
    <t>FONDO CREMA</t>
  </si>
  <si>
    <t>FONDO NACAR</t>
  </si>
  <si>
    <t>FONDO ORO</t>
  </si>
  <si>
    <t>FONDO VERDE</t>
  </si>
  <si>
    <t>FONDO NARANJA</t>
  </si>
  <si>
    <t>FONDO AMARILLO</t>
  </si>
  <si>
    <t>FONDO METALIZADO</t>
  </si>
  <si>
    <t>FONDO TRANSPARENTE</t>
  </si>
  <si>
    <t>DESCRIPCIÓN</t>
  </si>
  <si>
    <t>FONDO PLATA</t>
  </si>
  <si>
    <t>BOLSA CONO FONDO CREMA 5x15x48</t>
  </si>
  <si>
    <t>BOLSA CONO FONDO VERDE 5x15x48</t>
  </si>
  <si>
    <t>Importe total</t>
  </si>
  <si>
    <t>Cliente:</t>
  </si>
  <si>
    <t>Total del pedido:</t>
  </si>
  <si>
    <t>importe con descuento incluido</t>
  </si>
  <si>
    <r>
      <t>El pedido agrupado tendrá un descuento de</t>
    </r>
    <r>
      <rPr>
        <b/>
        <sz val="16"/>
        <color rgb="FFFF0000"/>
        <rFont val="Arial"/>
        <family val="2"/>
      </rPr>
      <t xml:space="preserve"> 7</t>
    </r>
    <r>
      <rPr>
        <b/>
        <sz val="14"/>
        <color rgb="FFFF0000"/>
        <rFont val="Arial"/>
        <family val="2"/>
      </rPr>
      <t>%</t>
    </r>
    <r>
      <rPr>
        <b/>
        <sz val="10"/>
        <color rgb="FFFF0000"/>
        <rFont val="Arial"/>
        <family val="2"/>
      </rPr>
      <t xml:space="preserve"> si es mayor de 50,000 unid y del </t>
    </r>
    <r>
      <rPr>
        <b/>
        <sz val="16"/>
        <color rgb="FFFF0000"/>
        <rFont val="Arial"/>
        <family val="2"/>
      </rPr>
      <t>15%</t>
    </r>
    <r>
      <rPr>
        <b/>
        <sz val="10"/>
        <color rgb="FFFF0000"/>
        <rFont val="Arial"/>
        <family val="2"/>
      </rPr>
      <t xml:space="preserve"> si es mayor de 100,000 unid.</t>
    </r>
  </si>
  <si>
    <t>Unidades</t>
  </si>
  <si>
    <t>FONDO FUSTA BLANCA</t>
  </si>
  <si>
    <t>FONDO FUSTA MARRON</t>
  </si>
  <si>
    <t>FONDO VERDE Y HOJAS BLANCAS</t>
  </si>
  <si>
    <t>FONDO CREMA Y HOJAS ORO</t>
  </si>
  <si>
    <t>SENYERA MODELO ONDA19  6x18x48  1000 UDS</t>
  </si>
  <si>
    <t>FONDO FUSTA MARRÓN</t>
  </si>
  <si>
    <t xml:space="preserve">FONDO TRANSPARENTE </t>
  </si>
  <si>
    <t xml:space="preserve"> MODELO FUSTA + FINESTRA  6x18x65  1000 UDS</t>
  </si>
  <si>
    <t>FONDO AZUL 6X18X48</t>
  </si>
  <si>
    <t>FONDO AZUL 6X18X65</t>
  </si>
  <si>
    <t>SENYERA ANDORRANA 1000 UDS</t>
  </si>
  <si>
    <t xml:space="preserve">BOLSA CONO TRANSPARENTE 3,5x13,5x48 </t>
  </si>
  <si>
    <t xml:space="preserve">BOLSA CONO TRANSPARENTE 5x15x48 </t>
  </si>
  <si>
    <t>BOLSA CONO ORO + TRANSPARENTE  6x18x65 ORO</t>
  </si>
  <si>
    <t>BOLSA CONO TRANSPARENTE 2 CARAS 6x18x65</t>
  </si>
  <si>
    <t xml:space="preserve">FONDO AMARILLO </t>
  </si>
  <si>
    <t>FONDO BLANCO</t>
  </si>
  <si>
    <t>FONDO VIOLETA</t>
  </si>
  <si>
    <t>SENYERA NUBE BIODEGRADABLE  6x18x48  1000 UDS</t>
  </si>
  <si>
    <t>TRANSPARENTE BIODEGRADABLE</t>
  </si>
  <si>
    <t>SENYERA NUBE 6X18X48  1000 UDS</t>
  </si>
  <si>
    <t>FONDO KRAFT ROSA</t>
  </si>
  <si>
    <t>FONDO KRAFT VERDE</t>
  </si>
  <si>
    <t>SENYERA PINCEL 6X18X48  1000 UDS</t>
  </si>
  <si>
    <t>FONDO KRAFT ROSA - BLANCO</t>
  </si>
  <si>
    <t>FONDO KRAFT VERDE - BLANCO</t>
  </si>
  <si>
    <t>SENYERA PINCEL 70   6x18x65  1000 UDS</t>
  </si>
  <si>
    <t>SENYERA ESTELADA  6x18x48  1000 UDS</t>
  </si>
  <si>
    <t>SENYERA CLASIC-70  6x18x65  1000 UDS</t>
  </si>
  <si>
    <t>SENYERA CLASIC-50  6x18x48  1000 UDS</t>
  </si>
  <si>
    <t>SENYERA ABRIL CON VENTANA 6x18x48  1000 UDS</t>
  </si>
  <si>
    <t>Total unidades</t>
  </si>
  <si>
    <t>Consultar disponibilidad</t>
  </si>
  <si>
    <t>FONDO CREMA CON HOJAS ORO</t>
  </si>
  <si>
    <t>BOLSA CONO FONDO VERDE 6x18x65</t>
  </si>
  <si>
    <t>BOLSA CONO FONDO CREMA 6x18x65</t>
  </si>
  <si>
    <t>BOLSA MANGA CON FONDO VERDE 18X65</t>
  </si>
  <si>
    <t>BOLSAS CONO Y MANGAS 1000 UDS</t>
  </si>
  <si>
    <t>Unidades de 1000</t>
  </si>
  <si>
    <t>Tarifa</t>
  </si>
  <si>
    <t>Total</t>
  </si>
  <si>
    <t>unid. De 1000</t>
  </si>
  <si>
    <t>precio 1000 unid</t>
  </si>
  <si>
    <t xml:space="preserve">       Hoja de pedido Sant Jordi 2024</t>
  </si>
  <si>
    <t>SENYERA ANDORRANA FONDO BLANCO O CREMA</t>
  </si>
  <si>
    <t>SENYERA MODELO ONDA19 HOJAS BLANCAS 6x18x65  1000 UDS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</si>
</sst>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#,##0.00\ &quot;€&quot;;\-#,##0.00\ &quot;€&quot;"/>
    <numFmt numFmtId="164" formatCode="_-* #,##0.00\ [$€-C0A]_-;\-* #,##0.00\ [$€-C0A]_-;_-* &quot;-&quot;??\ [$€-C0A]_-;_-@_-"/>
  </numFmts>
  <fonts count="3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FF0000"/>
      <name val="Arial"/>
      <family val="2"/>
    </font>
    <font>
      <u/>
      <sz val="11"/>
      <color theme="10"/>
      <name val="Calibri"/>
      <family val="2"/>
      <scheme val="minor"/>
    </font>
    <font>
      <b/>
      <sz val="14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0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i/>
      <sz val="14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0"/>
      <color theme="0"/>
      <name val="Arial"/>
      <family val="2"/>
    </font>
    <font>
      <b/>
      <sz val="14"/>
      <color theme="0"/>
      <name val="Calibri"/>
      <family val="2"/>
      <scheme val="minor"/>
    </font>
    <font>
      <b/>
      <i/>
      <sz val="16"/>
      <color rgb="FFFF0000"/>
      <name val="Arial"/>
      <family val="2"/>
    </font>
    <font>
      <b/>
      <i/>
      <sz val="10"/>
      <color theme="0" tint="-0.249977111117893"/>
      <name val="Arial"/>
      <family val="2"/>
    </font>
    <font>
      <b/>
      <sz val="20"/>
      <color theme="0" tint="-0.249977111117893"/>
      <name val="Arial"/>
      <family val="2"/>
    </font>
    <font>
      <b/>
      <sz val="10"/>
      <color theme="0" tint="-0.249977111117893"/>
      <name val="Arial"/>
      <family val="2"/>
    </font>
    <font>
      <b/>
      <sz val="11"/>
      <color theme="0" tint="-0.249977111117893"/>
      <name val="Calibri"/>
      <family val="2"/>
      <scheme val="minor"/>
    </font>
    <font>
      <b/>
      <sz val="14"/>
      <color rgb="FF000000"/>
      <name val="Arial"/>
      <family val="2"/>
    </font>
    <font>
      <b/>
      <sz val="11"/>
      <color rgb="FF000000"/>
      <name val="Arial"/>
      <family val="2"/>
    </font>
    <font>
      <b/>
      <i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0"/>
      <color rgb="FFFFFF00"/>
      <name val="Arial"/>
      <family val="2"/>
    </font>
    <font>
      <sz val="11"/>
      <color rgb="FFFFFF00"/>
      <name val="Calibri"/>
      <family val="2"/>
      <scheme val="minor"/>
    </font>
    <font>
      <b/>
      <i/>
      <sz val="22"/>
      <color rgb="FF7030A0"/>
      <name val="Segoe UI Black"/>
      <family val="2"/>
    </font>
    <font>
      <b/>
      <i/>
      <sz val="18"/>
      <color rgb="FF000000"/>
      <name val="Arial"/>
      <family val="2"/>
    </font>
    <font>
      <b/>
      <i/>
      <sz val="16"/>
      <color rgb="FFFF00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8"/>
      <color theme="0"/>
      <name val="Calibri"/>
      <family val="2"/>
      <scheme val="minor"/>
    </font>
    <font>
      <b/>
      <sz val="16"/>
      <color theme="7" tint="0.7999816888943144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A5A5A5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medium">
        <color auto="1"/>
      </right>
      <top style="thick">
        <color auto="1"/>
      </top>
      <bottom style="thick">
        <color auto="1"/>
      </bottom>
      <diagonal/>
    </border>
  </borders>
  <cellStyleXfs count="6">
    <xf numFmtId="0" fontId="0" fillId="0" borderId="0"/>
    <xf numFmtId="0" fontId="1" fillId="0" borderId="1" applyNumberFormat="0" applyFill="0" applyAlignment="0" applyProtection="0"/>
    <xf numFmtId="0" fontId="2" fillId="2" borderId="2" applyNumberFormat="0" applyAlignment="0" applyProtection="0"/>
    <xf numFmtId="0" fontId="5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6" fillId="7" borderId="0" applyNumberFormat="0" applyBorder="0" applyAlignment="0" applyProtection="0"/>
  </cellStyleXfs>
  <cellXfs count="112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3" fontId="4" fillId="0" borderId="0" xfId="0" applyNumberFormat="1" applyFont="1" applyAlignment="1">
      <alignment horizontal="center"/>
    </xf>
    <xf numFmtId="10" fontId="13" fillId="0" borderId="0" xfId="1" applyNumberFormat="1" applyFont="1" applyBorder="1" applyAlignment="1" applyProtection="1">
      <alignment horizontal="center"/>
    </xf>
    <xf numFmtId="0" fontId="3" fillId="0" borderId="0" xfId="0" applyFont="1" applyAlignment="1">
      <alignment horizontal="center" vertical="center"/>
    </xf>
    <xf numFmtId="0" fontId="1" fillId="0" borderId="0" xfId="1" applyNumberFormat="1" applyBorder="1" applyAlignment="1" applyProtection="1">
      <alignment horizontal="center"/>
    </xf>
    <xf numFmtId="0" fontId="3" fillId="0" borderId="0" xfId="0" applyFont="1" applyAlignment="1">
      <alignment horizontal="center" vertical="center" wrapText="1"/>
    </xf>
    <xf numFmtId="0" fontId="17" fillId="6" borderId="0" xfId="4" applyNumberFormat="1" applyAlignment="1" applyProtection="1">
      <alignment horizontal="center"/>
    </xf>
    <xf numFmtId="0" fontId="17" fillId="6" borderId="0" xfId="4" applyNumberFormat="1" applyBorder="1" applyAlignment="1" applyProtection="1">
      <alignment horizontal="center"/>
    </xf>
    <xf numFmtId="0" fontId="17" fillId="6" borderId="0" xfId="4" applyProtection="1"/>
    <xf numFmtId="0" fontId="1" fillId="0" borderId="0" xfId="1" applyFill="1" applyBorder="1" applyAlignment="1" applyProtection="1">
      <alignment horizontal="center"/>
    </xf>
    <xf numFmtId="0" fontId="17" fillId="6" borderId="0" xfId="4" applyBorder="1" applyAlignment="1" applyProtection="1">
      <alignment horizontal="center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/>
    </xf>
    <xf numFmtId="0" fontId="16" fillId="7" borderId="0" xfId="5" applyProtection="1"/>
    <xf numFmtId="0" fontId="20" fillId="0" borderId="0" xfId="0" applyFont="1" applyAlignment="1">
      <alignment horizontal="center"/>
    </xf>
    <xf numFmtId="0" fontId="17" fillId="0" borderId="0" xfId="4" applyFill="1" applyBorder="1" applyAlignment="1" applyProtection="1">
      <alignment horizontal="center"/>
    </xf>
    <xf numFmtId="0" fontId="17" fillId="0" borderId="0" xfId="4" applyFill="1" applyProtection="1"/>
    <xf numFmtId="0" fontId="22" fillId="8" borderId="0" xfId="0" applyFont="1" applyFill="1" applyAlignment="1">
      <alignment horizontal="center" vertical="top"/>
    </xf>
    <xf numFmtId="0" fontId="23" fillId="8" borderId="0" xfId="0" applyFont="1" applyFill="1" applyAlignment="1">
      <alignment horizontal="center"/>
    </xf>
    <xf numFmtId="0" fontId="24" fillId="8" borderId="0" xfId="0" applyFont="1" applyFill="1" applyAlignment="1">
      <alignment horizontal="center"/>
    </xf>
    <xf numFmtId="0" fontId="0" fillId="0" borderId="0" xfId="0" applyAlignment="1">
      <alignment horizontal="center"/>
    </xf>
    <xf numFmtId="7" fontId="17" fillId="6" borderId="0" xfId="4" applyNumberFormat="1" applyBorder="1" applyAlignment="1" applyProtection="1">
      <alignment horizontal="center"/>
    </xf>
    <xf numFmtId="7" fontId="17" fillId="0" borderId="0" xfId="4" applyNumberFormat="1" applyFill="1" applyBorder="1" applyAlignment="1" applyProtection="1">
      <alignment horizontal="center"/>
    </xf>
    <xf numFmtId="7" fontId="6" fillId="0" borderId="0" xfId="0" applyNumberFormat="1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7" fontId="17" fillId="6" borderId="4" xfId="4" applyNumberFormat="1" applyBorder="1" applyAlignment="1" applyProtection="1">
      <alignment horizontal="center"/>
    </xf>
    <xf numFmtId="0" fontId="8" fillId="0" borderId="4" xfId="0" applyFont="1" applyBorder="1" applyAlignment="1">
      <alignment horizontal="center"/>
    </xf>
    <xf numFmtId="0" fontId="16" fillId="7" borderId="0" xfId="5" applyBorder="1" applyProtection="1"/>
    <xf numFmtId="7" fontId="4" fillId="0" borderId="0" xfId="0" applyNumberFormat="1" applyFont="1" applyAlignment="1">
      <alignment horizontal="center"/>
    </xf>
    <xf numFmtId="0" fontId="21" fillId="8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7" fillId="6" borderId="5" xfId="4" applyNumberFormat="1" applyBorder="1" applyAlignment="1" applyProtection="1">
      <alignment horizontal="center"/>
    </xf>
    <xf numFmtId="0" fontId="17" fillId="0" borderId="5" xfId="4" applyNumberFormat="1" applyFill="1" applyBorder="1" applyAlignment="1" applyProtection="1">
      <alignment horizontal="center"/>
    </xf>
    <xf numFmtId="0" fontId="16" fillId="7" borderId="5" xfId="5" applyNumberFormat="1" applyBorder="1" applyAlignment="1" applyProtection="1">
      <alignment horizontal="center"/>
    </xf>
    <xf numFmtId="0" fontId="12" fillId="0" borderId="5" xfId="0" applyFont="1" applyBorder="1" applyAlignment="1">
      <alignment horizontal="center"/>
    </xf>
    <xf numFmtId="0" fontId="17" fillId="6" borderId="5" xfId="4" applyBorder="1" applyAlignment="1" applyProtection="1">
      <alignment horizontal="center"/>
    </xf>
    <xf numFmtId="0" fontId="5" fillId="0" borderId="5" xfId="3" applyNumberFormat="1" applyBorder="1" applyAlignment="1" applyProtection="1">
      <alignment horizontal="center"/>
    </xf>
    <xf numFmtId="0" fontId="21" fillId="8" borderId="6" xfId="0" applyFont="1" applyFill="1" applyBorder="1" applyAlignment="1">
      <alignment horizontal="center"/>
    </xf>
    <xf numFmtId="0" fontId="22" fillId="8" borderId="7" xfId="0" applyFont="1" applyFill="1" applyBorder="1" applyAlignment="1">
      <alignment horizontal="center" vertical="top"/>
    </xf>
    <xf numFmtId="0" fontId="23" fillId="8" borderId="7" xfId="0" applyFont="1" applyFill="1" applyBorder="1" applyAlignment="1">
      <alignment horizontal="center"/>
    </xf>
    <xf numFmtId="0" fontId="24" fillId="8" borderId="7" xfId="0" applyFont="1" applyFill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3" fontId="4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26" fillId="0" borderId="9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3" fillId="0" borderId="9" xfId="0" applyFont="1" applyBorder="1" applyAlignment="1" applyProtection="1">
      <alignment horizontal="center" vertical="center"/>
      <protection locked="0"/>
    </xf>
    <xf numFmtId="0" fontId="25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1" fillId="0" borderId="9" xfId="1" applyNumberFormat="1" applyBorder="1" applyAlignment="1" applyProtection="1">
      <alignment horizontal="center"/>
    </xf>
    <xf numFmtId="0" fontId="14" fillId="4" borderId="9" xfId="0" applyFont="1" applyFill="1" applyBorder="1" applyAlignment="1" applyProtection="1">
      <alignment horizontal="center"/>
      <protection locked="0"/>
    </xf>
    <xf numFmtId="7" fontId="6" fillId="0" borderId="9" xfId="0" applyNumberFormat="1" applyFont="1" applyBorder="1" applyAlignment="1">
      <alignment horizontal="center" vertical="center"/>
    </xf>
    <xf numFmtId="0" fontId="1" fillId="0" borderId="9" xfId="1" applyBorder="1" applyAlignment="1" applyProtection="1">
      <alignment horizontal="center"/>
    </xf>
    <xf numFmtId="0" fontId="1" fillId="0" borderId="9" xfId="1" applyFill="1" applyBorder="1" applyAlignment="1" applyProtection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1" applyNumberFormat="1" applyBorder="1" applyAlignment="1" applyProtection="1">
      <alignment horizontal="center"/>
    </xf>
    <xf numFmtId="0" fontId="14" fillId="4" borderId="10" xfId="0" applyFont="1" applyFill="1" applyBorder="1" applyAlignment="1" applyProtection="1">
      <alignment horizontal="center"/>
      <protection locked="0"/>
    </xf>
    <xf numFmtId="0" fontId="1" fillId="0" borderId="10" xfId="1" applyBorder="1" applyAlignment="1" applyProtection="1">
      <alignment horizontal="center"/>
    </xf>
    <xf numFmtId="0" fontId="3" fillId="0" borderId="10" xfId="0" applyFont="1" applyBorder="1" applyAlignment="1">
      <alignment horizontal="center"/>
    </xf>
    <xf numFmtId="7" fontId="6" fillId="0" borderId="10" xfId="0" applyNumberFormat="1" applyFont="1" applyBorder="1" applyAlignment="1">
      <alignment horizontal="center"/>
    </xf>
    <xf numFmtId="0" fontId="15" fillId="9" borderId="9" xfId="2" applyNumberFormat="1" applyFont="1" applyFill="1" applyBorder="1" applyAlignment="1" applyProtection="1">
      <alignment horizontal="center"/>
    </xf>
    <xf numFmtId="0" fontId="15" fillId="9" borderId="10" xfId="2" applyNumberFormat="1" applyFont="1" applyFill="1" applyBorder="1" applyAlignment="1" applyProtection="1">
      <alignment horizontal="center"/>
    </xf>
    <xf numFmtId="0" fontId="4" fillId="0" borderId="10" xfId="0" applyFont="1" applyBorder="1" applyAlignment="1">
      <alignment horizontal="center"/>
    </xf>
    <xf numFmtId="0" fontId="15" fillId="9" borderId="3" xfId="2" applyNumberFormat="1" applyFont="1" applyFill="1" applyBorder="1" applyAlignment="1" applyProtection="1">
      <alignment horizontal="center"/>
    </xf>
    <xf numFmtId="164" fontId="27" fillId="0" borderId="9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7" fontId="4" fillId="0" borderId="10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3" borderId="13" xfId="0" applyFont="1" applyFill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0" fillId="6" borderId="5" xfId="4" applyNumberFormat="1" applyFont="1" applyBorder="1" applyAlignment="1" applyProtection="1">
      <alignment horizontal="center"/>
    </xf>
    <xf numFmtId="0" fontId="10" fillId="6" borderId="0" xfId="4" applyFont="1" applyBorder="1" applyAlignment="1" applyProtection="1">
      <alignment horizontal="center"/>
    </xf>
    <xf numFmtId="0" fontId="10" fillId="6" borderId="0" xfId="4" applyFont="1" applyProtection="1"/>
    <xf numFmtId="7" fontId="10" fillId="6" borderId="0" xfId="4" applyNumberFormat="1" applyFont="1" applyBorder="1" applyAlignment="1" applyProtection="1">
      <alignment horizontal="center"/>
    </xf>
    <xf numFmtId="7" fontId="10" fillId="6" borderId="4" xfId="4" applyNumberFormat="1" applyFont="1" applyBorder="1" applyAlignment="1" applyProtection="1">
      <alignment horizontal="center"/>
    </xf>
    <xf numFmtId="0" fontId="32" fillId="0" borderId="0" xfId="0" applyFont="1" applyAlignment="1">
      <alignment horizontal="center" vertical="center"/>
    </xf>
    <xf numFmtId="7" fontId="8" fillId="0" borderId="4" xfId="0" applyNumberFormat="1" applyFont="1" applyBorder="1" applyAlignment="1">
      <alignment horizontal="center"/>
    </xf>
    <xf numFmtId="164" fontId="33" fillId="3" borderId="9" xfId="0" applyNumberFormat="1" applyFont="1" applyFill="1" applyBorder="1" applyAlignment="1">
      <alignment vertical="center"/>
    </xf>
    <xf numFmtId="0" fontId="1" fillId="11" borderId="10" xfId="1" applyNumberFormat="1" applyFill="1" applyBorder="1" applyAlignment="1" applyProtection="1">
      <alignment horizontal="center"/>
    </xf>
    <xf numFmtId="0" fontId="1" fillId="12" borderId="10" xfId="1" applyNumberFormat="1" applyFill="1" applyBorder="1" applyAlignment="1" applyProtection="1">
      <alignment horizontal="center"/>
    </xf>
    <xf numFmtId="0" fontId="1" fillId="13" borderId="10" xfId="1" applyNumberFormat="1" applyFill="1" applyBorder="1" applyAlignment="1" applyProtection="1">
      <alignment horizontal="center"/>
    </xf>
    <xf numFmtId="0" fontId="2" fillId="8" borderId="8" xfId="0" applyFont="1" applyFill="1" applyBorder="1" applyAlignment="1">
      <alignment horizontal="center"/>
    </xf>
    <xf numFmtId="0" fontId="34" fillId="8" borderId="4" xfId="0" applyFont="1" applyFill="1" applyBorder="1" applyAlignment="1">
      <alignment horizontal="center"/>
    </xf>
    <xf numFmtId="0" fontId="29" fillId="3" borderId="5" xfId="0" applyFont="1" applyFill="1" applyBorder="1" applyAlignment="1">
      <alignment horizontal="center"/>
    </xf>
    <xf numFmtId="0" fontId="29" fillId="3" borderId="0" xfId="0" applyFont="1" applyFill="1" applyAlignment="1">
      <alignment horizontal="center"/>
    </xf>
    <xf numFmtId="0" fontId="30" fillId="3" borderId="0" xfId="0" applyFont="1" applyFill="1" applyAlignment="1">
      <alignment horizontal="center"/>
    </xf>
    <xf numFmtId="0" fontId="30" fillId="3" borderId="4" xfId="0" applyFont="1" applyFill="1" applyBorder="1" applyAlignment="1">
      <alignment horizontal="center"/>
    </xf>
    <xf numFmtId="0" fontId="4" fillId="10" borderId="5" xfId="0" applyFont="1" applyFill="1" applyBorder="1" applyAlignment="1">
      <alignment horizontal="center"/>
    </xf>
    <xf numFmtId="0" fontId="4" fillId="10" borderId="0" xfId="0" applyFont="1" applyFill="1" applyAlignment="1">
      <alignment horizontal="center"/>
    </xf>
    <xf numFmtId="0" fontId="10" fillId="10" borderId="0" xfId="0" applyFont="1" applyFill="1" applyAlignment="1">
      <alignment horizontal="center"/>
    </xf>
    <xf numFmtId="0" fontId="10" fillId="10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1" fillId="5" borderId="0" xfId="0" applyFont="1" applyFill="1" applyAlignment="1">
      <alignment horizontal="center"/>
    </xf>
    <xf numFmtId="0" fontId="4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  <xf numFmtId="0" fontId="35" fillId="5" borderId="4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36" fillId="6" borderId="0" xfId="4" applyNumberFormat="1" applyFont="1" applyAlignment="1" applyProtection="1">
      <alignment horizontal="center"/>
    </xf>
    <xf numFmtId="0" fontId="14" fillId="5" borderId="10" xfId="0" applyFont="1" applyFill="1" applyBorder="1" applyAlignment="1" applyProtection="1">
      <alignment horizontal="center"/>
      <protection locked="0"/>
    </xf>
    <xf numFmtId="7" fontId="18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</cellXfs>
  <cellStyles count="6">
    <cellStyle name="40% - Énfasis4" xfId="5" builtinId="43"/>
    <cellStyle name="Celda de comprobación" xfId="2" builtinId="23"/>
    <cellStyle name="Hipervínculo" xfId="3" builtinId="8"/>
    <cellStyle name="Neutral" xfId="4" builtinId="28"/>
    <cellStyle name="Normal" xfId="0" builtinId="0"/>
    <cellStyle name="Títu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3" Type="http://schemas.openxmlformats.org/officeDocument/2006/relationships/image" Target="../media/image3.jpeg"/><Relationship Id="rId7" Type="http://schemas.openxmlformats.org/officeDocument/2006/relationships/image" Target="../media/image7.jpeg"/><Relationship Id="rId12" Type="http://schemas.openxmlformats.org/officeDocument/2006/relationships/image" Target="../media/image12.jpeg"/><Relationship Id="rId2" Type="http://schemas.openxmlformats.org/officeDocument/2006/relationships/image" Target="../media/image2.gif"/><Relationship Id="rId1" Type="http://schemas.openxmlformats.org/officeDocument/2006/relationships/image" Target="../media/image1.jpeg"/><Relationship Id="rId6" Type="http://schemas.openxmlformats.org/officeDocument/2006/relationships/image" Target="../media/image6.gif"/><Relationship Id="rId11" Type="http://schemas.openxmlformats.org/officeDocument/2006/relationships/image" Target="../media/image11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10" Type="http://schemas.openxmlformats.org/officeDocument/2006/relationships/image" Target="../media/image10.jpe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17</xdr:row>
      <xdr:rowOff>22310</xdr:rowOff>
    </xdr:from>
    <xdr:to>
      <xdr:col>0</xdr:col>
      <xdr:colOff>2081018</xdr:colOff>
      <xdr:row>27</xdr:row>
      <xdr:rowOff>38099</xdr:rowOff>
    </xdr:to>
    <xdr:pic>
      <xdr:nvPicPr>
        <xdr:cNvPr id="25" name="Imagen 24">
          <a:extLst>
            <a:ext uri="{FF2B5EF4-FFF2-40B4-BE49-F238E27FC236}">
              <a16:creationId xmlns:a16="http://schemas.microsoft.com/office/drawing/2014/main" xmlns="" id="{B4BD88B0-BE40-44BF-BD43-20FC563961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4546685"/>
          <a:ext cx="2023869" cy="258753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42</xdr:row>
      <xdr:rowOff>19050</xdr:rowOff>
    </xdr:from>
    <xdr:to>
      <xdr:col>0</xdr:col>
      <xdr:colOff>2085975</xdr:colOff>
      <xdr:row>50</xdr:row>
      <xdr:rowOff>25213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0972800"/>
          <a:ext cx="2057400" cy="2057400"/>
        </a:xfrm>
        <a:prstGeom prst="rect">
          <a:avLst/>
        </a:prstGeom>
      </xdr:spPr>
    </xdr:pic>
    <xdr:clientData/>
  </xdr:twoCellAnchor>
  <xdr:twoCellAnchor editAs="oneCell">
    <xdr:from>
      <xdr:col>0</xdr:col>
      <xdr:colOff>70399</xdr:colOff>
      <xdr:row>52</xdr:row>
      <xdr:rowOff>156121</xdr:rowOff>
    </xdr:from>
    <xdr:to>
      <xdr:col>0</xdr:col>
      <xdr:colOff>2019300</xdr:colOff>
      <xdr:row>60</xdr:row>
      <xdr:rowOff>24527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99" y="13567321"/>
          <a:ext cx="1948901" cy="1851286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64</xdr:row>
      <xdr:rowOff>22773</xdr:rowOff>
    </xdr:from>
    <xdr:to>
      <xdr:col>0</xdr:col>
      <xdr:colOff>2085975</xdr:colOff>
      <xdr:row>73</xdr:row>
      <xdr:rowOff>265019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38101" y="15415173"/>
          <a:ext cx="2047874" cy="2634702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77</xdr:row>
      <xdr:rowOff>133350</xdr:rowOff>
    </xdr:from>
    <xdr:to>
      <xdr:col>0</xdr:col>
      <xdr:colOff>2059282</xdr:colOff>
      <xdr:row>86</xdr:row>
      <xdr:rowOff>18489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19669125"/>
          <a:ext cx="2011657" cy="2257425"/>
        </a:xfrm>
        <a:prstGeom prst="rect">
          <a:avLst/>
        </a:prstGeom>
      </xdr:spPr>
    </xdr:pic>
    <xdr:clientData/>
  </xdr:twoCellAnchor>
  <xdr:twoCellAnchor editAs="oneCell">
    <xdr:from>
      <xdr:col>0</xdr:col>
      <xdr:colOff>47625</xdr:colOff>
      <xdr:row>89</xdr:row>
      <xdr:rowOff>28576</xdr:rowOff>
    </xdr:from>
    <xdr:to>
      <xdr:col>0</xdr:col>
      <xdr:colOff>2066925</xdr:colOff>
      <xdr:row>95</xdr:row>
      <xdr:rowOff>91694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22545676"/>
          <a:ext cx="2019300" cy="1630260"/>
        </a:xfrm>
        <a:prstGeom prst="rect">
          <a:avLst/>
        </a:prstGeom>
      </xdr:spPr>
    </xdr:pic>
    <xdr:clientData/>
  </xdr:twoCellAnchor>
  <xdr:twoCellAnchor editAs="oneCell">
    <xdr:from>
      <xdr:col>0</xdr:col>
      <xdr:colOff>229843</xdr:colOff>
      <xdr:row>104</xdr:row>
      <xdr:rowOff>47626</xdr:rowOff>
    </xdr:from>
    <xdr:to>
      <xdr:col>0</xdr:col>
      <xdr:colOff>2000251</xdr:colOff>
      <xdr:row>113</xdr:row>
      <xdr:rowOff>155606</xdr:rowOff>
    </xdr:to>
    <xdr:pic>
      <xdr:nvPicPr>
        <xdr:cNvPr id="12" name="Imagen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843" y="26260426"/>
          <a:ext cx="1770408" cy="2359242"/>
        </a:xfrm>
        <a:prstGeom prst="rect">
          <a:avLst/>
        </a:prstGeom>
      </xdr:spPr>
    </xdr:pic>
    <xdr:clientData/>
  </xdr:twoCellAnchor>
  <xdr:twoCellAnchor editAs="oneCell">
    <xdr:from>
      <xdr:col>0</xdr:col>
      <xdr:colOff>143658</xdr:colOff>
      <xdr:row>115</xdr:row>
      <xdr:rowOff>85725</xdr:rowOff>
    </xdr:from>
    <xdr:to>
      <xdr:col>0</xdr:col>
      <xdr:colOff>1906080</xdr:colOff>
      <xdr:row>122</xdr:row>
      <xdr:rowOff>95547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3658" y="27851100"/>
          <a:ext cx="1762422" cy="1762422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143</xdr:row>
      <xdr:rowOff>85724</xdr:rowOff>
    </xdr:from>
    <xdr:to>
      <xdr:col>0</xdr:col>
      <xdr:colOff>2085976</xdr:colOff>
      <xdr:row>153</xdr:row>
      <xdr:rowOff>161923</xdr:rowOff>
    </xdr:to>
    <xdr:pic>
      <xdr:nvPicPr>
        <xdr:cNvPr id="15" name="Imagen 14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37947599"/>
          <a:ext cx="2057400" cy="2543175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155</xdr:row>
      <xdr:rowOff>95250</xdr:rowOff>
    </xdr:from>
    <xdr:to>
      <xdr:col>0</xdr:col>
      <xdr:colOff>2076450</xdr:colOff>
      <xdr:row>165</xdr:row>
      <xdr:rowOff>64993</xdr:rowOff>
    </xdr:to>
    <xdr:pic>
      <xdr:nvPicPr>
        <xdr:cNvPr id="17" name="Imagen 16">
          <a:extLst>
            <a:ext uri="{FF2B5EF4-FFF2-40B4-BE49-F238E27FC236}">
              <a16:creationId xmlns:a16="http://schemas.microsoft.com/office/drawing/2014/main" xmlns="" id="{00000000-0008-0000-01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3253025"/>
          <a:ext cx="2038350" cy="245744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133</xdr:row>
      <xdr:rowOff>57150</xdr:rowOff>
    </xdr:from>
    <xdr:to>
      <xdr:col>0</xdr:col>
      <xdr:colOff>2085976</xdr:colOff>
      <xdr:row>141</xdr:row>
      <xdr:rowOff>174601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xmlns="" id="{002FA6FC-90F0-4601-8045-EF53E3A01D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6" y="32299275"/>
          <a:ext cx="2057400" cy="2108176"/>
        </a:xfrm>
        <a:prstGeom prst="rect">
          <a:avLst/>
        </a:prstGeom>
      </xdr:spPr>
    </xdr:pic>
    <xdr:clientData/>
  </xdr:twoCellAnchor>
  <xdr:twoCellAnchor editAs="oneCell">
    <xdr:from>
      <xdr:col>0</xdr:col>
      <xdr:colOff>47626</xdr:colOff>
      <xdr:row>95</xdr:row>
      <xdr:rowOff>200026</xdr:rowOff>
    </xdr:from>
    <xdr:to>
      <xdr:col>0</xdr:col>
      <xdr:colOff>2085976</xdr:colOff>
      <xdr:row>102</xdr:row>
      <xdr:rowOff>216328</xdr:rowOff>
    </xdr:to>
    <xdr:pic>
      <xdr:nvPicPr>
        <xdr:cNvPr id="24" name="Imagen 23">
          <a:extLst>
            <a:ext uri="{FF2B5EF4-FFF2-40B4-BE49-F238E27FC236}">
              <a16:creationId xmlns:a16="http://schemas.microsoft.com/office/drawing/2014/main" xmlns="" id="{1A0CB5FD-C474-49C0-86A6-C199CF1B8B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6" y="24241126"/>
          <a:ext cx="2038350" cy="180700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28576</xdr:colOff>
      <xdr:row>30</xdr:row>
      <xdr:rowOff>19050</xdr:rowOff>
    </xdr:from>
    <xdr:to>
      <xdr:col>0</xdr:col>
      <xdr:colOff>2105026</xdr:colOff>
      <xdr:row>39</xdr:row>
      <xdr:rowOff>238125</xdr:rowOff>
    </xdr:to>
    <xdr:pic>
      <xdr:nvPicPr>
        <xdr:cNvPr id="21" name="Imagen 20">
          <a:extLst>
            <a:ext uri="{FF2B5EF4-FFF2-40B4-BE49-F238E27FC236}">
              <a16:creationId xmlns:a16="http://schemas.microsoft.com/office/drawing/2014/main" xmlns="" id="{2B30CAE7-13D1-47C0-91A8-33EDDD39EA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8576" y="7943850"/>
          <a:ext cx="2076450" cy="2533650"/>
        </a:xfrm>
        <a:prstGeom prst="rect">
          <a:avLst/>
        </a:prstGeom>
      </xdr:spPr>
    </xdr:pic>
    <xdr:clientData/>
  </xdr:twoCellAnchor>
  <xdr:twoCellAnchor editAs="oneCell">
    <xdr:from>
      <xdr:col>0</xdr:col>
      <xdr:colOff>171452</xdr:colOff>
      <xdr:row>9</xdr:row>
      <xdr:rowOff>9527</xdr:rowOff>
    </xdr:from>
    <xdr:to>
      <xdr:col>0</xdr:col>
      <xdr:colOff>1971675</xdr:colOff>
      <xdr:row>9</xdr:row>
      <xdr:rowOff>422317</xdr:rowOff>
    </xdr:to>
    <xdr:pic>
      <xdr:nvPicPr>
        <xdr:cNvPr id="16" name="Imagen 15">
          <a:extLst>
            <a:ext uri="{FF2B5EF4-FFF2-40B4-BE49-F238E27FC236}">
              <a16:creationId xmlns:a16="http://schemas.microsoft.com/office/drawing/2014/main" xmlns="" id="{8B4FA3E7-77F0-4AC6-9A5C-78D76A88F2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1452" y="771527"/>
          <a:ext cx="1800223" cy="412790"/>
        </a:xfrm>
        <a:prstGeom prst="rect">
          <a:avLst/>
        </a:prstGeom>
      </xdr:spPr>
    </xdr:pic>
    <xdr:clientData/>
  </xdr:twoCellAnchor>
  <xdr:oneCellAnchor>
    <xdr:from>
      <xdr:col>0</xdr:col>
      <xdr:colOff>48407</xdr:colOff>
      <xdr:row>124</xdr:row>
      <xdr:rowOff>95249</xdr:rowOff>
    </xdr:from>
    <xdr:ext cx="1923267" cy="1923267"/>
    <xdr:pic>
      <xdr:nvPicPr>
        <xdr:cNvPr id="6" name="Imagen 5">
          <a:extLst>
            <a:ext uri="{FF2B5EF4-FFF2-40B4-BE49-F238E27FC236}">
              <a16:creationId xmlns:a16="http://schemas.microsoft.com/office/drawing/2014/main" xmlns="" id="{2FA18C40-72AB-4BD8-A94C-03338805B7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8407" y="30098999"/>
          <a:ext cx="1923267" cy="1923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3" sqref="A3"/>
    </sheetView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2"/>
  <sheetViews>
    <sheetView showGridLines="0" tabSelected="1" zoomScaleNormal="100" workbookViewId="0">
      <selection activeCell="C20" sqref="C20"/>
    </sheetView>
  </sheetViews>
  <sheetFormatPr baseColWidth="10" defaultRowHeight="15" x14ac:dyDescent="0.25"/>
  <cols>
    <col min="1" max="1" width="31.7109375" style="1" customWidth="1"/>
    <col min="2" max="2" width="82.140625" style="1" customWidth="1"/>
    <col min="3" max="3" width="16.140625" style="2" customWidth="1"/>
    <col min="4" max="4" width="20" style="24" bestFit="1" customWidth="1"/>
    <col min="5" max="5" width="18.7109375" style="24" customWidth="1"/>
    <col min="6" max="6" width="23.140625" customWidth="1"/>
  </cols>
  <sheetData>
    <row r="1" spans="1:5" ht="4.5" customHeight="1" x14ac:dyDescent="0.25">
      <c r="A1" s="94"/>
      <c r="B1" s="95"/>
      <c r="C1" s="95"/>
      <c r="D1" s="96"/>
      <c r="E1" s="97"/>
    </row>
    <row r="2" spans="1:5" ht="4.5" customHeight="1" x14ac:dyDescent="0.25">
      <c r="A2" s="98"/>
      <c r="B2" s="99"/>
      <c r="C2" s="99"/>
      <c r="D2" s="100"/>
      <c r="E2" s="101"/>
    </row>
    <row r="3" spans="1:5" ht="4.5" customHeight="1" x14ac:dyDescent="0.25">
      <c r="A3" s="94"/>
      <c r="B3" s="95"/>
      <c r="C3" s="95"/>
      <c r="D3" s="96"/>
      <c r="E3" s="97"/>
    </row>
    <row r="4" spans="1:5" ht="4.5" customHeight="1" x14ac:dyDescent="0.25">
      <c r="A4" s="98"/>
      <c r="B4" s="99"/>
      <c r="C4" s="99"/>
      <c r="D4" s="100"/>
      <c r="E4" s="101"/>
    </row>
    <row r="5" spans="1:5" ht="4.5" customHeight="1" x14ac:dyDescent="0.25">
      <c r="A5" s="94"/>
      <c r="B5" s="95"/>
      <c r="C5" s="95"/>
      <c r="D5" s="96"/>
      <c r="E5" s="97"/>
    </row>
    <row r="6" spans="1:5" ht="4.5" customHeight="1" x14ac:dyDescent="0.25">
      <c r="A6" s="98"/>
      <c r="B6" s="99"/>
      <c r="C6" s="99"/>
      <c r="D6" s="100"/>
      <c r="E6" s="101"/>
    </row>
    <row r="7" spans="1:5" ht="4.5" customHeight="1" x14ac:dyDescent="0.25">
      <c r="A7" s="94"/>
      <c r="B7" s="95"/>
      <c r="C7" s="95"/>
      <c r="D7" s="96"/>
      <c r="E7" s="97"/>
    </row>
    <row r="8" spans="1:5" ht="4.5" customHeight="1" x14ac:dyDescent="0.25">
      <c r="A8" s="98"/>
      <c r="B8" s="99"/>
      <c r="C8" s="99"/>
      <c r="D8" s="100"/>
      <c r="E8" s="101"/>
    </row>
    <row r="9" spans="1:5" ht="4.5" customHeight="1" x14ac:dyDescent="0.25">
      <c r="A9" s="94"/>
      <c r="B9" s="95"/>
      <c r="C9" s="95"/>
      <c r="D9" s="96"/>
      <c r="E9" s="97"/>
    </row>
    <row r="10" spans="1:5" ht="33.75" thickBot="1" x14ac:dyDescent="0.65">
      <c r="A10" s="102"/>
      <c r="B10" s="103" t="s">
        <v>61</v>
      </c>
      <c r="C10" s="104"/>
      <c r="D10" s="105"/>
      <c r="E10" s="106" t="str">
        <f>IF(AND(D14&gt;=50000,D14&lt;100000),"-7%","")&amp;IF(AND(D14&gt;=100000,D14&lt;1000000),"-15%","")</f>
        <v/>
      </c>
    </row>
    <row r="11" spans="1:5" ht="12.75" customHeight="1" thickTop="1" x14ac:dyDescent="0.25">
      <c r="A11" s="41"/>
      <c r="B11" s="42"/>
      <c r="C11" s="43"/>
      <c r="D11" s="44"/>
      <c r="E11" s="92" t="str">
        <f>IF(E12="","","descuento")</f>
        <v/>
      </c>
    </row>
    <row r="12" spans="1:5" ht="12.75" customHeight="1" thickBot="1" x14ac:dyDescent="0.3">
      <c r="A12" s="33"/>
      <c r="B12" s="21"/>
      <c r="C12" s="22"/>
      <c r="D12" s="23"/>
      <c r="E12" s="93" t="str">
        <f>E10</f>
        <v/>
      </c>
    </row>
    <row r="13" spans="1:5" ht="28.5" customHeight="1" thickTop="1" thickBot="1" x14ac:dyDescent="0.3">
      <c r="A13" s="51" t="s">
        <v>13</v>
      </c>
      <c r="B13" s="50"/>
      <c r="C13" s="45" t="s">
        <v>14</v>
      </c>
      <c r="D13" s="70">
        <f>D172</f>
        <v>0</v>
      </c>
      <c r="E13" s="88">
        <f>E169</f>
        <v>0</v>
      </c>
    </row>
    <row r="14" spans="1:5" ht="19.5" customHeight="1" thickTop="1" thickBot="1" x14ac:dyDescent="0.3">
      <c r="C14" s="45" t="s">
        <v>17</v>
      </c>
      <c r="D14" s="46">
        <f>SUM(C18:C166)*1000</f>
        <v>0</v>
      </c>
      <c r="E14" s="47"/>
    </row>
    <row r="15" spans="1:5" ht="34.5" customHeight="1" thickTop="1" thickBot="1" x14ac:dyDescent="0.3">
      <c r="A15" s="34"/>
      <c r="B15" s="86" t="s">
        <v>8</v>
      </c>
      <c r="C15" s="48" t="s">
        <v>56</v>
      </c>
      <c r="D15" s="49" t="s">
        <v>57</v>
      </c>
      <c r="E15" s="49" t="s">
        <v>58</v>
      </c>
    </row>
    <row r="16" spans="1:5" ht="20.25" customHeight="1" thickTop="1" x14ac:dyDescent="0.25">
      <c r="A16" s="81"/>
      <c r="B16" s="82"/>
      <c r="C16" s="83"/>
      <c r="D16" s="84"/>
      <c r="E16" s="85"/>
    </row>
    <row r="17" spans="1:5" ht="20.25" customHeight="1" thickBot="1" x14ac:dyDescent="0.35">
      <c r="A17" s="36"/>
      <c r="B17" s="19"/>
      <c r="C17" s="20"/>
      <c r="D17" s="26"/>
      <c r="E17" s="87"/>
    </row>
    <row r="18" spans="1:5" ht="20.25" customHeight="1" thickTop="1" thickBot="1" x14ac:dyDescent="0.35">
      <c r="A18" s="34"/>
      <c r="B18" s="66" t="s">
        <v>38</v>
      </c>
      <c r="C18" s="52" t="s">
        <v>59</v>
      </c>
      <c r="D18" s="53" t="s">
        <v>60</v>
      </c>
      <c r="E18" s="28"/>
    </row>
    <row r="19" spans="1:5" ht="20.25" customHeight="1" thickTop="1" thickBot="1" x14ac:dyDescent="0.35">
      <c r="A19" s="34"/>
      <c r="B19" s="54"/>
      <c r="C19" s="52"/>
      <c r="D19" s="53"/>
      <c r="E19" s="30" t="str">
        <f t="shared" ref="E19:E83" si="0">IF(C19&gt;0,C19*D19,"")</f>
        <v/>
      </c>
    </row>
    <row r="20" spans="1:5" ht="20.25" customHeight="1" thickTop="1" thickBot="1" x14ac:dyDescent="0.35">
      <c r="A20" s="34"/>
      <c r="B20" s="54" t="s">
        <v>34</v>
      </c>
      <c r="C20" s="55"/>
      <c r="D20" s="56">
        <v>55</v>
      </c>
      <c r="E20" s="30" t="str">
        <f t="shared" si="0"/>
        <v/>
      </c>
    </row>
    <row r="21" spans="1:5" ht="20.25" customHeight="1" thickTop="1" thickBot="1" x14ac:dyDescent="0.35">
      <c r="A21" s="34"/>
      <c r="B21" s="54" t="s">
        <v>9</v>
      </c>
      <c r="C21" s="55"/>
      <c r="D21" s="56">
        <v>55</v>
      </c>
      <c r="E21" s="30" t="str">
        <f t="shared" si="0"/>
        <v/>
      </c>
    </row>
    <row r="22" spans="1:5" ht="20.25" customHeight="1" thickTop="1" thickBot="1" x14ac:dyDescent="0.35">
      <c r="A22" s="34"/>
      <c r="B22" s="54" t="s">
        <v>3</v>
      </c>
      <c r="C22" s="55"/>
      <c r="D22" s="56">
        <v>55</v>
      </c>
      <c r="E22" s="30" t="str">
        <f t="shared" si="0"/>
        <v/>
      </c>
    </row>
    <row r="23" spans="1:5" ht="20.25" customHeight="1" thickTop="1" thickBot="1" x14ac:dyDescent="0.35">
      <c r="A23" s="34"/>
      <c r="B23" s="54" t="s">
        <v>0</v>
      </c>
      <c r="C23" s="55"/>
      <c r="D23" s="56">
        <v>55</v>
      </c>
      <c r="E23" s="30" t="str">
        <f t="shared" si="0"/>
        <v/>
      </c>
    </row>
    <row r="24" spans="1:5" ht="20.25" customHeight="1" thickTop="1" thickBot="1" x14ac:dyDescent="0.35">
      <c r="A24" s="34"/>
      <c r="B24" s="54" t="s">
        <v>51</v>
      </c>
      <c r="C24" s="55"/>
      <c r="D24" s="56">
        <v>55</v>
      </c>
      <c r="E24" s="30" t="str">
        <f t="shared" si="0"/>
        <v/>
      </c>
    </row>
    <row r="25" spans="1:5" ht="20.25" customHeight="1" thickTop="1" thickBot="1" x14ac:dyDescent="0.35">
      <c r="A25" s="34"/>
      <c r="B25" s="57" t="s">
        <v>18</v>
      </c>
      <c r="C25" s="55"/>
      <c r="D25" s="56">
        <v>55</v>
      </c>
      <c r="E25" s="30" t="str">
        <f t="shared" si="0"/>
        <v/>
      </c>
    </row>
    <row r="26" spans="1:5" ht="20.25" customHeight="1" thickTop="1" thickBot="1" x14ac:dyDescent="0.35">
      <c r="A26" s="34"/>
      <c r="B26" s="57" t="s">
        <v>23</v>
      </c>
      <c r="C26" s="55"/>
      <c r="D26" s="56">
        <v>55</v>
      </c>
      <c r="E26" s="30" t="str">
        <f t="shared" si="0"/>
        <v/>
      </c>
    </row>
    <row r="27" spans="1:5" ht="20.25" customHeight="1" thickTop="1" thickBot="1" x14ac:dyDescent="0.35">
      <c r="A27" s="34"/>
      <c r="B27" s="57" t="s">
        <v>39</v>
      </c>
      <c r="C27" s="55"/>
      <c r="D27" s="56">
        <v>55</v>
      </c>
      <c r="E27" s="30" t="str">
        <f t="shared" si="0"/>
        <v/>
      </c>
    </row>
    <row r="28" spans="1:5" ht="20.25" customHeight="1" thickTop="1" thickBot="1" x14ac:dyDescent="0.35">
      <c r="A28" s="34"/>
      <c r="B28" s="58" t="s">
        <v>40</v>
      </c>
      <c r="C28" s="55"/>
      <c r="D28" s="56">
        <v>55</v>
      </c>
      <c r="E28" s="30" t="str">
        <f t="shared" si="0"/>
        <v/>
      </c>
    </row>
    <row r="29" spans="1:5" ht="20.25" customHeight="1" thickTop="1" x14ac:dyDescent="0.3">
      <c r="A29" s="34"/>
      <c r="B29" s="13"/>
      <c r="C29"/>
      <c r="D29" s="27"/>
      <c r="E29" s="30" t="str">
        <f t="shared" si="0"/>
        <v/>
      </c>
    </row>
    <row r="30" spans="1:5" ht="20.25" customHeight="1" x14ac:dyDescent="0.3">
      <c r="A30" s="35"/>
      <c r="B30" s="14"/>
      <c r="C30" s="12"/>
      <c r="D30" s="25"/>
      <c r="E30" s="30" t="str">
        <f t="shared" si="0"/>
        <v/>
      </c>
    </row>
    <row r="31" spans="1:5" ht="20.25" customHeight="1" thickBot="1" x14ac:dyDescent="0.35">
      <c r="A31" s="34"/>
      <c r="B31" s="13"/>
      <c r="C31"/>
      <c r="D31" s="27"/>
      <c r="E31" s="30" t="str">
        <f t="shared" si="0"/>
        <v/>
      </c>
    </row>
    <row r="32" spans="1:5" ht="20.25" customHeight="1" thickTop="1" thickBot="1" x14ac:dyDescent="0.35">
      <c r="A32" s="34"/>
      <c r="B32" s="67" t="s">
        <v>41</v>
      </c>
      <c r="C32" s="52" t="s">
        <v>59</v>
      </c>
      <c r="D32" s="53" t="s">
        <v>60</v>
      </c>
      <c r="E32" s="30"/>
    </row>
    <row r="33" spans="1:5" ht="20.25" customHeight="1" thickBot="1" x14ac:dyDescent="0.35">
      <c r="A33" s="34"/>
      <c r="B33" s="64"/>
      <c r="C33" s="59"/>
      <c r="D33" s="60"/>
      <c r="E33" s="30" t="str">
        <f t="shared" si="0"/>
        <v/>
      </c>
    </row>
    <row r="34" spans="1:5" ht="20.25" customHeight="1" thickTop="1" thickBot="1" x14ac:dyDescent="0.35">
      <c r="A34" s="34"/>
      <c r="B34" s="61" t="s">
        <v>19</v>
      </c>
      <c r="C34" s="55"/>
      <c r="D34" s="65">
        <v>55</v>
      </c>
      <c r="E34" s="30" t="str">
        <f t="shared" si="0"/>
        <v/>
      </c>
    </row>
    <row r="35" spans="1:5" ht="20.25" customHeight="1" thickTop="1" thickBot="1" x14ac:dyDescent="0.35">
      <c r="A35" s="34"/>
      <c r="B35" s="63" t="s">
        <v>18</v>
      </c>
      <c r="C35" s="55"/>
      <c r="D35" s="65">
        <v>55</v>
      </c>
      <c r="E35" s="30" t="str">
        <f t="shared" si="0"/>
        <v/>
      </c>
    </row>
    <row r="36" spans="1:5" ht="20.25" customHeight="1" thickTop="1" thickBot="1" x14ac:dyDescent="0.35">
      <c r="A36" s="34"/>
      <c r="B36" s="63" t="s">
        <v>42</v>
      </c>
      <c r="C36" s="55"/>
      <c r="D36" s="65">
        <v>55</v>
      </c>
      <c r="E36" s="30" t="str">
        <f t="shared" si="0"/>
        <v/>
      </c>
    </row>
    <row r="37" spans="1:5" ht="20.25" customHeight="1" thickTop="1" thickBot="1" x14ac:dyDescent="0.35">
      <c r="A37" s="34"/>
      <c r="B37" s="63" t="s">
        <v>43</v>
      </c>
      <c r="C37" s="55"/>
      <c r="D37" s="65">
        <v>55</v>
      </c>
      <c r="E37" s="30" t="str">
        <f t="shared" si="0"/>
        <v/>
      </c>
    </row>
    <row r="38" spans="1:5" ht="20.25" customHeight="1" thickTop="1" thickBot="1" x14ac:dyDescent="0.35">
      <c r="A38" s="34"/>
      <c r="B38" s="61" t="s">
        <v>26</v>
      </c>
      <c r="C38" s="55"/>
      <c r="D38" s="65">
        <v>55</v>
      </c>
      <c r="E38" s="30" t="str">
        <f t="shared" si="0"/>
        <v/>
      </c>
    </row>
    <row r="39" spans="1:5" ht="20.25" customHeight="1" thickTop="1" thickBot="1" x14ac:dyDescent="0.35">
      <c r="A39" s="34"/>
      <c r="B39" s="63" t="s">
        <v>21</v>
      </c>
      <c r="C39" s="55"/>
      <c r="D39" s="65">
        <v>55</v>
      </c>
      <c r="E39" s="30" t="str">
        <f t="shared" si="0"/>
        <v/>
      </c>
    </row>
    <row r="40" spans="1:5" ht="20.25" customHeight="1" x14ac:dyDescent="0.3">
      <c r="A40" s="34"/>
      <c r="B40" s="13"/>
      <c r="C40"/>
      <c r="D40" s="27"/>
      <c r="E40" s="30" t="str">
        <f t="shared" si="0"/>
        <v/>
      </c>
    </row>
    <row r="41" spans="1:5" ht="20.25" customHeight="1" x14ac:dyDescent="0.3">
      <c r="A41" s="34"/>
      <c r="B41"/>
      <c r="C41"/>
      <c r="D41"/>
      <c r="E41" s="30" t="str">
        <f t="shared" si="0"/>
        <v/>
      </c>
    </row>
    <row r="42" spans="1:5" ht="20.25" customHeight="1" x14ac:dyDescent="0.3">
      <c r="A42" s="37"/>
      <c r="B42" s="17"/>
      <c r="C42" s="17"/>
      <c r="D42" s="31"/>
      <c r="E42" s="30" t="str">
        <f t="shared" si="0"/>
        <v/>
      </c>
    </row>
    <row r="43" spans="1:5" ht="20.25" customHeight="1" thickBot="1" x14ac:dyDescent="0.35">
      <c r="A43" s="34"/>
      <c r="B43" s="7"/>
      <c r="C43" s="9"/>
      <c r="D43" s="7"/>
      <c r="E43" s="30" t="str">
        <f t="shared" si="0"/>
        <v/>
      </c>
    </row>
    <row r="44" spans="1:5" ht="20.25" thickTop="1" thickBot="1" x14ac:dyDescent="0.35">
      <c r="A44" s="34"/>
      <c r="B44" s="69" t="s">
        <v>48</v>
      </c>
      <c r="C44" s="52" t="s">
        <v>59</v>
      </c>
      <c r="D44" s="53" t="s">
        <v>60</v>
      </c>
      <c r="E44" s="30"/>
    </row>
    <row r="45" spans="1:5" ht="21" thickTop="1" thickBot="1" x14ac:dyDescent="0.35">
      <c r="A45" s="34"/>
      <c r="B45" s="61"/>
      <c r="C45" s="68"/>
      <c r="D45" s="68"/>
      <c r="E45" s="30" t="str">
        <f t="shared" si="0"/>
        <v/>
      </c>
    </row>
    <row r="46" spans="1:5" ht="21" thickTop="1" thickBot="1" x14ac:dyDescent="0.35">
      <c r="A46" s="34"/>
      <c r="B46" s="63" t="s">
        <v>0</v>
      </c>
      <c r="C46" s="55"/>
      <c r="D46" s="65">
        <v>55</v>
      </c>
      <c r="E46" s="30" t="str">
        <f t="shared" si="0"/>
        <v/>
      </c>
    </row>
    <row r="47" spans="1:5" ht="21" thickTop="1" thickBot="1" x14ac:dyDescent="0.35">
      <c r="A47" s="34"/>
      <c r="B47" s="61" t="s">
        <v>2</v>
      </c>
      <c r="C47" s="55"/>
      <c r="D47" s="65">
        <v>55</v>
      </c>
      <c r="E47" s="30" t="str">
        <f t="shared" si="0"/>
        <v/>
      </c>
    </row>
    <row r="48" spans="1:5" ht="18.75" x14ac:dyDescent="0.3">
      <c r="A48" s="34"/>
      <c r="E48" s="30" t="str">
        <f t="shared" si="0"/>
        <v/>
      </c>
    </row>
    <row r="49" spans="1:5" ht="19.5" x14ac:dyDescent="0.3">
      <c r="A49" s="38"/>
      <c r="B49" s="6"/>
      <c r="C49"/>
      <c r="D49" s="27"/>
      <c r="E49" s="30" t="str">
        <f t="shared" si="0"/>
        <v/>
      </c>
    </row>
    <row r="50" spans="1:5" ht="19.5" x14ac:dyDescent="0.3">
      <c r="A50" s="38"/>
      <c r="B50" s="6"/>
      <c r="C50"/>
      <c r="D50" s="27"/>
      <c r="E50" s="30" t="str">
        <f t="shared" si="0"/>
        <v/>
      </c>
    </row>
    <row r="51" spans="1:5" ht="19.5" x14ac:dyDescent="0.3">
      <c r="A51" s="38"/>
      <c r="B51" s="6"/>
      <c r="C51"/>
      <c r="D51" s="27"/>
      <c r="E51" s="30" t="str">
        <f t="shared" si="0"/>
        <v/>
      </c>
    </row>
    <row r="52" spans="1:5" ht="18.75" x14ac:dyDescent="0.3">
      <c r="A52" s="35"/>
      <c r="B52" s="11"/>
      <c r="C52" s="10"/>
      <c r="D52" s="25"/>
      <c r="E52" s="30" t="str">
        <f t="shared" si="0"/>
        <v/>
      </c>
    </row>
    <row r="53" spans="1:5" ht="19.5" thickBot="1" x14ac:dyDescent="0.35">
      <c r="A53" s="34"/>
      <c r="D53" s="27"/>
      <c r="E53" s="30" t="str">
        <f t="shared" si="0"/>
        <v/>
      </c>
    </row>
    <row r="54" spans="1:5" ht="20.25" thickTop="1" thickBot="1" x14ac:dyDescent="0.35">
      <c r="A54" s="34"/>
      <c r="B54" s="67" t="s">
        <v>28</v>
      </c>
      <c r="C54" s="52" t="s">
        <v>59</v>
      </c>
      <c r="D54" s="53" t="s">
        <v>60</v>
      </c>
      <c r="E54" s="30"/>
    </row>
    <row r="55" spans="1:5" ht="19.5" thickBot="1" x14ac:dyDescent="0.35">
      <c r="A55" s="34"/>
      <c r="B55" s="64"/>
      <c r="C55" s="68"/>
      <c r="D55" s="65"/>
      <c r="E55" s="30" t="str">
        <f t="shared" si="0"/>
        <v/>
      </c>
    </row>
    <row r="56" spans="1:5" ht="21" thickTop="1" thickBot="1" x14ac:dyDescent="0.35">
      <c r="A56" s="34"/>
      <c r="B56" s="61" t="s">
        <v>62</v>
      </c>
      <c r="C56" s="55"/>
      <c r="D56" s="65">
        <v>57</v>
      </c>
      <c r="E56" s="30" t="str">
        <f t="shared" si="0"/>
        <v/>
      </c>
    </row>
    <row r="57" spans="1:5" ht="19.5" x14ac:dyDescent="0.3">
      <c r="A57" s="34"/>
      <c r="B57" s="8"/>
      <c r="D57" s="27"/>
      <c r="E57" s="30" t="str">
        <f t="shared" si="0"/>
        <v/>
      </c>
    </row>
    <row r="58" spans="1:5" ht="18.75" x14ac:dyDescent="0.3">
      <c r="A58" s="34"/>
      <c r="E58" s="30" t="str">
        <f t="shared" si="0"/>
        <v/>
      </c>
    </row>
    <row r="59" spans="1:5" ht="18.75" x14ac:dyDescent="0.3">
      <c r="A59" s="34"/>
      <c r="D59" s="27"/>
      <c r="E59" s="30" t="str">
        <f t="shared" si="0"/>
        <v/>
      </c>
    </row>
    <row r="60" spans="1:5" ht="18.75" x14ac:dyDescent="0.3">
      <c r="A60" s="34"/>
      <c r="D60" s="27"/>
      <c r="E60" s="30" t="str">
        <f t="shared" si="0"/>
        <v/>
      </c>
    </row>
    <row r="61" spans="1:5" ht="18.75" x14ac:dyDescent="0.3">
      <c r="A61" s="38"/>
      <c r="D61" s="27"/>
      <c r="E61" s="30" t="str">
        <f t="shared" si="0"/>
        <v/>
      </c>
    </row>
    <row r="62" spans="1:5" ht="18.75" x14ac:dyDescent="0.3">
      <c r="A62" s="38"/>
      <c r="D62" s="27"/>
      <c r="E62" s="30" t="str">
        <f t="shared" si="0"/>
        <v/>
      </c>
    </row>
    <row r="63" spans="1:5" ht="18.75" x14ac:dyDescent="0.3">
      <c r="A63" s="39"/>
      <c r="B63" s="10"/>
      <c r="C63" s="10"/>
      <c r="D63" s="25"/>
      <c r="E63" s="30" t="str">
        <f t="shared" si="0"/>
        <v/>
      </c>
    </row>
    <row r="64" spans="1:5" ht="19.5" thickBot="1" x14ac:dyDescent="0.35">
      <c r="A64" s="34"/>
      <c r="D64" s="27"/>
      <c r="E64" s="30" t="str">
        <f t="shared" si="0"/>
        <v/>
      </c>
    </row>
    <row r="65" spans="1:5" ht="20.25" thickTop="1" thickBot="1" x14ac:dyDescent="0.35">
      <c r="A65" s="34"/>
      <c r="B65" s="67" t="s">
        <v>55</v>
      </c>
      <c r="C65" s="52" t="s">
        <v>59</v>
      </c>
      <c r="D65" s="53" t="s">
        <v>60</v>
      </c>
      <c r="E65" s="30"/>
    </row>
    <row r="66" spans="1:5" ht="20.25" thickBot="1" x14ac:dyDescent="0.35">
      <c r="A66" s="40"/>
      <c r="B66" s="61"/>
      <c r="C66" s="68"/>
      <c r="D66" s="65"/>
      <c r="E66" s="30" t="str">
        <f t="shared" si="0"/>
        <v/>
      </c>
    </row>
    <row r="67" spans="1:5" ht="21" thickTop="1" thickBot="1" x14ac:dyDescent="0.35">
      <c r="A67" s="34"/>
      <c r="B67" s="90" t="s">
        <v>29</v>
      </c>
      <c r="C67" s="55"/>
      <c r="D67" s="65">
        <v>38</v>
      </c>
      <c r="E67" s="30" t="str">
        <f t="shared" si="0"/>
        <v/>
      </c>
    </row>
    <row r="68" spans="1:5" ht="21" thickTop="1" thickBot="1" x14ac:dyDescent="0.35">
      <c r="A68" s="34"/>
      <c r="B68" s="90" t="s">
        <v>10</v>
      </c>
      <c r="C68" s="55"/>
      <c r="D68" s="65">
        <v>48</v>
      </c>
      <c r="E68" s="30" t="str">
        <f t="shared" si="0"/>
        <v/>
      </c>
    </row>
    <row r="69" spans="1:5" ht="21" thickTop="1" thickBot="1" x14ac:dyDescent="0.35">
      <c r="A69" s="34"/>
      <c r="B69" s="90" t="s">
        <v>30</v>
      </c>
      <c r="C69" s="55"/>
      <c r="D69" s="65">
        <v>42</v>
      </c>
      <c r="E69" s="30" t="str">
        <f t="shared" si="0"/>
        <v/>
      </c>
    </row>
    <row r="70" spans="1:5" ht="21" thickTop="1" thickBot="1" x14ac:dyDescent="0.35">
      <c r="A70" s="34"/>
      <c r="B70" s="90" t="s">
        <v>11</v>
      </c>
      <c r="C70" s="55"/>
      <c r="D70" s="65">
        <v>48</v>
      </c>
      <c r="E70" s="30" t="str">
        <f t="shared" si="0"/>
        <v/>
      </c>
    </row>
    <row r="71" spans="1:5" ht="21" thickTop="1" thickBot="1" x14ac:dyDescent="0.35">
      <c r="A71" s="34"/>
      <c r="B71" s="89" t="s">
        <v>52</v>
      </c>
      <c r="C71" s="55"/>
      <c r="D71" s="65">
        <v>57</v>
      </c>
      <c r="E71" s="30" t="str">
        <f t="shared" si="0"/>
        <v/>
      </c>
    </row>
    <row r="72" spans="1:5" ht="21" thickTop="1" thickBot="1" x14ac:dyDescent="0.35">
      <c r="A72" s="34"/>
      <c r="B72" s="89" t="s">
        <v>53</v>
      </c>
      <c r="C72" s="55"/>
      <c r="D72" s="65">
        <v>57</v>
      </c>
      <c r="E72" s="30" t="str">
        <f t="shared" si="0"/>
        <v/>
      </c>
    </row>
    <row r="73" spans="1:5" ht="21" thickTop="1" thickBot="1" x14ac:dyDescent="0.35">
      <c r="A73" s="34"/>
      <c r="B73" s="89" t="s">
        <v>31</v>
      </c>
      <c r="C73" s="55"/>
      <c r="D73" s="65">
        <v>58</v>
      </c>
      <c r="E73" s="30" t="str">
        <f t="shared" si="0"/>
        <v/>
      </c>
    </row>
    <row r="74" spans="1:5" ht="21" thickTop="1" thickBot="1" x14ac:dyDescent="0.35">
      <c r="A74" s="38"/>
      <c r="B74" s="89" t="s">
        <v>32</v>
      </c>
      <c r="C74" s="55"/>
      <c r="D74" s="65">
        <v>54</v>
      </c>
      <c r="E74" s="30" t="str">
        <f t="shared" si="0"/>
        <v/>
      </c>
    </row>
    <row r="75" spans="1:5" ht="21" thickTop="1" thickBot="1" x14ac:dyDescent="0.35">
      <c r="A75" s="38"/>
      <c r="B75" s="91" t="s">
        <v>54</v>
      </c>
      <c r="C75" s="55"/>
      <c r="D75" s="65">
        <v>58</v>
      </c>
      <c r="E75" s="30" t="str">
        <f t="shared" si="0"/>
        <v/>
      </c>
    </row>
    <row r="76" spans="1:5" ht="18.75" x14ac:dyDescent="0.3">
      <c r="A76" s="38"/>
      <c r="B76"/>
      <c r="C76"/>
      <c r="D76" s="27"/>
      <c r="E76" s="30" t="str">
        <f t="shared" si="0"/>
        <v/>
      </c>
    </row>
    <row r="77" spans="1:5" ht="18.75" x14ac:dyDescent="0.3">
      <c r="A77" s="39"/>
      <c r="B77" s="12"/>
      <c r="C77" s="12"/>
      <c r="D77" s="25"/>
      <c r="E77" s="30" t="str">
        <f t="shared" si="0"/>
        <v/>
      </c>
    </row>
    <row r="78" spans="1:5" ht="19.5" thickBot="1" x14ac:dyDescent="0.35">
      <c r="A78" s="34"/>
      <c r="D78" s="27"/>
      <c r="E78" s="30" t="str">
        <f t="shared" si="0"/>
        <v/>
      </c>
    </row>
    <row r="79" spans="1:5" ht="20.25" thickTop="1" thickBot="1" x14ac:dyDescent="0.35">
      <c r="A79" s="34"/>
      <c r="B79" s="67" t="s">
        <v>47</v>
      </c>
      <c r="C79" s="52" t="s">
        <v>59</v>
      </c>
      <c r="D79" s="53" t="s">
        <v>60</v>
      </c>
      <c r="E79" s="30"/>
    </row>
    <row r="80" spans="1:5" ht="20.25" thickBot="1" x14ac:dyDescent="0.35">
      <c r="A80" s="34"/>
      <c r="B80" s="61"/>
      <c r="C80" s="68"/>
      <c r="D80" s="65"/>
      <c r="E80" s="30" t="str">
        <f t="shared" si="0"/>
        <v/>
      </c>
    </row>
    <row r="81" spans="1:5" ht="21" thickTop="1" thickBot="1" x14ac:dyDescent="0.35">
      <c r="A81" s="34"/>
      <c r="B81" s="61" t="s">
        <v>0</v>
      </c>
      <c r="C81" s="55"/>
      <c r="D81" s="65">
        <v>55</v>
      </c>
      <c r="E81" s="30" t="str">
        <f t="shared" si="0"/>
        <v/>
      </c>
    </row>
    <row r="82" spans="1:5" ht="21" thickTop="1" thickBot="1" x14ac:dyDescent="0.35">
      <c r="A82" s="34"/>
      <c r="B82" s="61" t="s">
        <v>33</v>
      </c>
      <c r="C82" s="55"/>
      <c r="D82" s="65">
        <v>55</v>
      </c>
      <c r="E82" s="30" t="str">
        <f t="shared" si="0"/>
        <v/>
      </c>
    </row>
    <row r="83" spans="1:5" ht="21" thickTop="1" thickBot="1" x14ac:dyDescent="0.35">
      <c r="A83" s="34"/>
      <c r="B83" s="61" t="s">
        <v>1</v>
      </c>
      <c r="C83" s="55"/>
      <c r="D83" s="65">
        <v>55</v>
      </c>
      <c r="E83" s="30" t="str">
        <f t="shared" si="0"/>
        <v/>
      </c>
    </row>
    <row r="84" spans="1:5" ht="21" thickTop="1" thickBot="1" x14ac:dyDescent="0.35">
      <c r="A84" s="34"/>
      <c r="B84" s="61" t="s">
        <v>2</v>
      </c>
      <c r="C84" s="55"/>
      <c r="D84" s="65">
        <v>55</v>
      </c>
      <c r="E84" s="30" t="str">
        <f t="shared" ref="E84:E143" si="1">IF(C84&gt;0,C84*D84,"")</f>
        <v/>
      </c>
    </row>
    <row r="85" spans="1:5" ht="21" thickTop="1" thickBot="1" x14ac:dyDescent="0.35">
      <c r="A85" s="34"/>
      <c r="B85" s="61" t="s">
        <v>3</v>
      </c>
      <c r="C85" s="55"/>
      <c r="D85" s="65">
        <v>55</v>
      </c>
      <c r="E85" s="30" t="str">
        <f t="shared" si="1"/>
        <v/>
      </c>
    </row>
    <row r="86" spans="1:5" ht="21" thickTop="1" thickBot="1" x14ac:dyDescent="0.35">
      <c r="A86" s="38"/>
      <c r="B86" s="61" t="s">
        <v>24</v>
      </c>
      <c r="C86" s="55"/>
      <c r="D86" s="65">
        <v>48</v>
      </c>
      <c r="E86" s="30" t="str">
        <f t="shared" si="1"/>
        <v/>
      </c>
    </row>
    <row r="87" spans="1:5" ht="19.5" x14ac:dyDescent="0.3">
      <c r="A87" s="38"/>
      <c r="B87" s="8"/>
      <c r="C87"/>
      <c r="D87" s="27"/>
      <c r="E87" s="30" t="str">
        <f t="shared" si="1"/>
        <v/>
      </c>
    </row>
    <row r="88" spans="1:5" ht="19.5" x14ac:dyDescent="0.3">
      <c r="A88" s="38"/>
      <c r="B88" s="8"/>
      <c r="C88"/>
      <c r="D88" s="27"/>
      <c r="E88" s="30" t="str">
        <f t="shared" si="1"/>
        <v/>
      </c>
    </row>
    <row r="89" spans="1:5" ht="18.75" x14ac:dyDescent="0.3">
      <c r="A89" s="39"/>
      <c r="B89" s="11"/>
      <c r="C89" s="12"/>
      <c r="D89" s="25"/>
      <c r="E89" s="30" t="str">
        <f t="shared" si="1"/>
        <v/>
      </c>
    </row>
    <row r="90" spans="1:5" ht="19.5" thickBot="1" x14ac:dyDescent="0.35">
      <c r="A90" s="34"/>
      <c r="D90" s="27"/>
      <c r="E90" s="30" t="str">
        <f t="shared" si="1"/>
        <v/>
      </c>
    </row>
    <row r="91" spans="1:5" ht="20.25" thickTop="1" thickBot="1" x14ac:dyDescent="0.35">
      <c r="A91" s="34"/>
      <c r="B91" s="67" t="s">
        <v>46</v>
      </c>
      <c r="C91" s="52" t="s">
        <v>59</v>
      </c>
      <c r="D91" s="53" t="s">
        <v>60</v>
      </c>
      <c r="E91" s="30"/>
    </row>
    <row r="92" spans="1:5" ht="20.25" thickBot="1" x14ac:dyDescent="0.35">
      <c r="A92" s="34"/>
      <c r="B92" s="61"/>
      <c r="C92" s="68"/>
      <c r="D92" s="65"/>
      <c r="E92" s="30" t="str">
        <f t="shared" si="1"/>
        <v/>
      </c>
    </row>
    <row r="93" spans="1:5" ht="21" thickTop="1" thickBot="1" x14ac:dyDescent="0.35">
      <c r="A93" s="34"/>
      <c r="B93" s="61" t="s">
        <v>6</v>
      </c>
      <c r="C93" s="55"/>
      <c r="D93" s="65">
        <v>60</v>
      </c>
      <c r="E93" s="30" t="str">
        <f t="shared" si="1"/>
        <v/>
      </c>
    </row>
    <row r="94" spans="1:5" ht="21" thickTop="1" thickBot="1" x14ac:dyDescent="0.35">
      <c r="A94" s="34"/>
      <c r="B94" s="61" t="s">
        <v>7</v>
      </c>
      <c r="C94" s="55"/>
      <c r="D94" s="65">
        <v>57</v>
      </c>
      <c r="E94" s="30" t="str">
        <f t="shared" si="1"/>
        <v/>
      </c>
    </row>
    <row r="95" spans="1:5" ht="21" thickTop="1" thickBot="1" x14ac:dyDescent="0.35">
      <c r="A95" s="34"/>
      <c r="B95" s="61" t="s">
        <v>3</v>
      </c>
      <c r="C95" s="55"/>
      <c r="D95" s="65">
        <v>60</v>
      </c>
      <c r="E95" s="30" t="str">
        <f t="shared" si="1"/>
        <v/>
      </c>
    </row>
    <row r="96" spans="1:5" ht="21" thickTop="1" thickBot="1" x14ac:dyDescent="0.35">
      <c r="A96" s="34"/>
      <c r="B96" s="61" t="s">
        <v>5</v>
      </c>
      <c r="C96" s="55"/>
      <c r="D96" s="65">
        <v>60</v>
      </c>
      <c r="E96" s="30" t="str">
        <f t="shared" si="1"/>
        <v/>
      </c>
    </row>
    <row r="97" spans="1:5" ht="21" thickTop="1" thickBot="1" x14ac:dyDescent="0.35">
      <c r="A97" s="34"/>
      <c r="B97" s="61" t="s">
        <v>34</v>
      </c>
      <c r="C97" s="55"/>
      <c r="D97" s="65">
        <v>60</v>
      </c>
      <c r="E97" s="30" t="str">
        <f t="shared" si="1"/>
        <v/>
      </c>
    </row>
    <row r="98" spans="1:5" ht="21" thickTop="1" thickBot="1" x14ac:dyDescent="0.35">
      <c r="A98" s="34"/>
      <c r="B98" s="61" t="s">
        <v>35</v>
      </c>
      <c r="C98" s="55"/>
      <c r="D98" s="65">
        <v>60</v>
      </c>
      <c r="E98" s="30" t="str">
        <f t="shared" si="1"/>
        <v/>
      </c>
    </row>
    <row r="99" spans="1:5" ht="21" thickTop="1" thickBot="1" x14ac:dyDescent="0.35">
      <c r="A99" s="38"/>
      <c r="B99" s="61" t="s">
        <v>18</v>
      </c>
      <c r="C99" s="55"/>
      <c r="D99" s="65">
        <v>61</v>
      </c>
      <c r="E99" s="30" t="str">
        <f t="shared" si="1"/>
        <v/>
      </c>
    </row>
    <row r="100" spans="1:5" ht="18.75" x14ac:dyDescent="0.3">
      <c r="A100" s="38"/>
      <c r="D100" s="27"/>
      <c r="E100" s="30" t="str">
        <f t="shared" si="1"/>
        <v/>
      </c>
    </row>
    <row r="101" spans="1:5" ht="18.75" x14ac:dyDescent="0.3">
      <c r="A101" s="38"/>
      <c r="D101" s="27"/>
      <c r="E101" s="30" t="str">
        <f t="shared" si="1"/>
        <v/>
      </c>
    </row>
    <row r="102" spans="1:5" ht="18.75" x14ac:dyDescent="0.3">
      <c r="A102" s="38"/>
      <c r="D102" s="27"/>
      <c r="E102" s="30" t="str">
        <f t="shared" si="1"/>
        <v/>
      </c>
    </row>
    <row r="103" spans="1:5" ht="18.75" x14ac:dyDescent="0.3">
      <c r="A103" s="38"/>
      <c r="D103" s="27"/>
      <c r="E103" s="30" t="str">
        <f t="shared" si="1"/>
        <v/>
      </c>
    </row>
    <row r="104" spans="1:5" ht="18.75" x14ac:dyDescent="0.3">
      <c r="A104" s="39"/>
      <c r="B104" s="10"/>
      <c r="C104" s="10"/>
      <c r="D104" s="25"/>
      <c r="E104" s="30" t="str">
        <f t="shared" si="1"/>
        <v/>
      </c>
    </row>
    <row r="105" spans="1:5" ht="19.5" thickBot="1" x14ac:dyDescent="0.35">
      <c r="A105" s="34"/>
      <c r="D105" s="27"/>
      <c r="E105" s="30" t="str">
        <f t="shared" si="1"/>
        <v/>
      </c>
    </row>
    <row r="106" spans="1:5" ht="20.25" thickTop="1" thickBot="1" x14ac:dyDescent="0.35">
      <c r="A106" s="34"/>
      <c r="B106" s="67" t="s">
        <v>45</v>
      </c>
      <c r="C106" s="52" t="s">
        <v>59</v>
      </c>
      <c r="D106" s="53" t="s">
        <v>60</v>
      </c>
      <c r="E106" s="30"/>
    </row>
    <row r="107" spans="1:5" ht="20.25" thickBot="1" x14ac:dyDescent="0.35">
      <c r="A107" s="34"/>
      <c r="B107" s="61"/>
      <c r="C107" s="68"/>
      <c r="D107" s="65"/>
      <c r="E107" s="30" t="str">
        <f t="shared" si="1"/>
        <v/>
      </c>
    </row>
    <row r="108" spans="1:5" ht="21" thickTop="1" thickBot="1" x14ac:dyDescent="0.35">
      <c r="A108" s="34"/>
      <c r="B108" s="61" t="s">
        <v>5</v>
      </c>
      <c r="C108" s="55"/>
      <c r="D108" s="65">
        <v>55</v>
      </c>
      <c r="E108" s="30" t="str">
        <f t="shared" si="1"/>
        <v/>
      </c>
    </row>
    <row r="109" spans="1:5" ht="21" thickTop="1" thickBot="1" x14ac:dyDescent="0.35">
      <c r="A109" s="34"/>
      <c r="B109" s="61" t="s">
        <v>1</v>
      </c>
      <c r="C109" s="55"/>
      <c r="D109" s="65">
        <v>55</v>
      </c>
      <c r="E109" s="30" t="str">
        <f t="shared" si="1"/>
        <v/>
      </c>
    </row>
    <row r="110" spans="1:5" ht="18.75" x14ac:dyDescent="0.3">
      <c r="A110" s="34"/>
      <c r="D110" s="27"/>
      <c r="E110" s="30" t="str">
        <f t="shared" si="1"/>
        <v/>
      </c>
    </row>
    <row r="111" spans="1:5" ht="18.75" x14ac:dyDescent="0.3">
      <c r="A111" s="34"/>
      <c r="D111" s="27"/>
      <c r="E111" s="30" t="str">
        <f t="shared" si="1"/>
        <v/>
      </c>
    </row>
    <row r="112" spans="1:5" ht="18.75" x14ac:dyDescent="0.3">
      <c r="A112" s="34"/>
      <c r="D112" s="27"/>
      <c r="E112" s="30" t="str">
        <f t="shared" si="1"/>
        <v/>
      </c>
    </row>
    <row r="113" spans="1:5" ht="18.75" x14ac:dyDescent="0.3">
      <c r="A113" s="34"/>
      <c r="D113" s="27"/>
      <c r="E113" s="30" t="str">
        <f t="shared" si="1"/>
        <v/>
      </c>
    </row>
    <row r="114" spans="1:5" ht="18.75" x14ac:dyDescent="0.3">
      <c r="A114" s="34"/>
      <c r="D114" s="27"/>
      <c r="E114" s="30" t="str">
        <f t="shared" si="1"/>
        <v/>
      </c>
    </row>
    <row r="115" spans="1:5" ht="18.75" x14ac:dyDescent="0.3">
      <c r="A115" s="35"/>
      <c r="B115" s="10"/>
      <c r="C115" s="10"/>
      <c r="D115" s="25"/>
      <c r="E115" s="30" t="str">
        <f t="shared" si="1"/>
        <v/>
      </c>
    </row>
    <row r="116" spans="1:5" ht="19.5" thickBot="1" x14ac:dyDescent="0.35">
      <c r="A116" s="34"/>
      <c r="D116" s="27"/>
      <c r="E116" s="30" t="str">
        <f t="shared" si="1"/>
        <v/>
      </c>
    </row>
    <row r="117" spans="1:5" ht="20.25" thickTop="1" thickBot="1" x14ac:dyDescent="0.35">
      <c r="A117" s="38"/>
      <c r="B117" s="67" t="s">
        <v>22</v>
      </c>
      <c r="C117" s="52" t="s">
        <v>59</v>
      </c>
      <c r="D117" s="53" t="s">
        <v>60</v>
      </c>
      <c r="E117" s="30"/>
    </row>
    <row r="118" spans="1:5" ht="21" thickTop="1" thickBot="1" x14ac:dyDescent="0.35">
      <c r="A118" s="34"/>
      <c r="B118" s="61" t="s">
        <v>4</v>
      </c>
      <c r="C118" s="55"/>
      <c r="D118" s="65">
        <v>55</v>
      </c>
      <c r="E118" s="30" t="str">
        <f t="shared" si="1"/>
        <v/>
      </c>
    </row>
    <row r="119" spans="1:5" ht="18.75" x14ac:dyDescent="0.3">
      <c r="A119" s="34"/>
      <c r="C119"/>
      <c r="D119" s="27"/>
      <c r="E119" s="30"/>
    </row>
    <row r="120" spans="1:5" ht="20.25" x14ac:dyDescent="0.3">
      <c r="A120" s="34"/>
      <c r="B120" s="18"/>
      <c r="E120" s="30"/>
    </row>
    <row r="121" spans="1:5" ht="18.75" x14ac:dyDescent="0.3">
      <c r="A121" s="34"/>
      <c r="E121" s="30"/>
    </row>
    <row r="122" spans="1:5" ht="19.5" x14ac:dyDescent="0.3">
      <c r="A122" s="34"/>
      <c r="B122" s="8"/>
      <c r="C122"/>
      <c r="D122" s="27"/>
      <c r="E122" s="30"/>
    </row>
    <row r="123" spans="1:5" ht="19.5" x14ac:dyDescent="0.3">
      <c r="A123" s="34"/>
      <c r="B123" s="8"/>
      <c r="C123"/>
      <c r="D123" s="27"/>
      <c r="E123" s="30"/>
    </row>
    <row r="124" spans="1:5" ht="18.75" x14ac:dyDescent="0.3">
      <c r="A124" s="35"/>
      <c r="B124" s="10"/>
      <c r="C124" s="10"/>
      <c r="D124" s="25"/>
      <c r="E124" s="30"/>
    </row>
    <row r="125" spans="1:5" ht="19.5" thickBot="1" x14ac:dyDescent="0.35">
      <c r="A125" s="34"/>
      <c r="D125" s="27"/>
      <c r="E125" s="30"/>
    </row>
    <row r="126" spans="1:5" ht="20.25" thickTop="1" thickBot="1" x14ac:dyDescent="0.35">
      <c r="A126" s="38"/>
      <c r="B126" s="67" t="s">
        <v>63</v>
      </c>
      <c r="C126" s="52" t="s">
        <v>59</v>
      </c>
      <c r="D126" s="53" t="s">
        <v>60</v>
      </c>
      <c r="E126" s="30"/>
    </row>
    <row r="127" spans="1:5" ht="21" thickTop="1" thickBot="1" x14ac:dyDescent="0.35">
      <c r="A127" s="34"/>
      <c r="B127" s="61" t="s">
        <v>20</v>
      </c>
      <c r="C127" s="55"/>
      <c r="D127" s="65">
        <v>60</v>
      </c>
      <c r="E127" s="30" t="str">
        <f t="shared" si="1"/>
        <v/>
      </c>
    </row>
    <row r="128" spans="1:5" ht="18.75" x14ac:dyDescent="0.3">
      <c r="A128" s="34"/>
      <c r="C128"/>
      <c r="D128" s="27"/>
      <c r="E128" s="30"/>
    </row>
    <row r="129" spans="1:5" ht="20.25" x14ac:dyDescent="0.3">
      <c r="A129" s="34"/>
      <c r="B129" s="18"/>
      <c r="E129" s="30"/>
    </row>
    <row r="130" spans="1:5" ht="18.75" x14ac:dyDescent="0.3">
      <c r="A130" s="34"/>
      <c r="E130" s="30"/>
    </row>
    <row r="131" spans="1:5" ht="19.5" x14ac:dyDescent="0.3">
      <c r="A131" s="34"/>
      <c r="B131" s="8"/>
      <c r="C131"/>
      <c r="D131" s="27"/>
      <c r="E131" s="30"/>
    </row>
    <row r="132" spans="1:5" ht="19.5" x14ac:dyDescent="0.3">
      <c r="A132" s="34"/>
      <c r="B132" s="8"/>
      <c r="C132"/>
      <c r="D132" s="27"/>
      <c r="E132" s="30"/>
    </row>
    <row r="133" spans="1:5" ht="18.75" x14ac:dyDescent="0.3">
      <c r="A133" s="35"/>
      <c r="B133" s="11"/>
      <c r="C133" s="12"/>
      <c r="D133" s="25"/>
      <c r="E133" s="30" t="str">
        <f t="shared" si="1"/>
        <v/>
      </c>
    </row>
    <row r="134" spans="1:5" ht="20.25" thickBot="1" x14ac:dyDescent="0.35">
      <c r="A134" s="34"/>
      <c r="B134" s="8"/>
      <c r="C134"/>
      <c r="D134" s="27"/>
      <c r="E134" s="30" t="str">
        <f t="shared" si="1"/>
        <v/>
      </c>
    </row>
    <row r="135" spans="1:5" ht="20.25" thickTop="1" thickBot="1" x14ac:dyDescent="0.35">
      <c r="A135" s="34"/>
      <c r="B135" s="67" t="s">
        <v>36</v>
      </c>
      <c r="C135" s="52" t="s">
        <v>59</v>
      </c>
      <c r="D135" s="53" t="s">
        <v>60</v>
      </c>
      <c r="E135" s="30"/>
    </row>
    <row r="136" spans="1:5" ht="21" thickTop="1" thickBot="1" x14ac:dyDescent="0.35">
      <c r="A136" s="34"/>
      <c r="B136" s="61" t="s">
        <v>37</v>
      </c>
      <c r="C136" s="55"/>
      <c r="D136" s="65">
        <v>67.099999999999994</v>
      </c>
      <c r="E136" s="30" t="str">
        <f t="shared" si="1"/>
        <v/>
      </c>
    </row>
    <row r="137" spans="1:5" ht="18.75" x14ac:dyDescent="0.3">
      <c r="A137" s="34"/>
      <c r="D137" s="27"/>
      <c r="E137" s="30" t="str">
        <f t="shared" si="1"/>
        <v/>
      </c>
    </row>
    <row r="138" spans="1:5" ht="20.25" x14ac:dyDescent="0.3">
      <c r="A138" s="34"/>
      <c r="B138" s="18" t="s">
        <v>50</v>
      </c>
      <c r="D138" s="27"/>
      <c r="E138" s="30" t="str">
        <f t="shared" si="1"/>
        <v/>
      </c>
    </row>
    <row r="139" spans="1:5" ht="18.75" x14ac:dyDescent="0.3">
      <c r="A139" s="34"/>
      <c r="D139" s="27"/>
      <c r="E139" s="30" t="str">
        <f t="shared" si="1"/>
        <v/>
      </c>
    </row>
    <row r="140" spans="1:5" ht="18.75" x14ac:dyDescent="0.3">
      <c r="A140" s="34"/>
      <c r="D140" s="27"/>
      <c r="E140" s="30" t="str">
        <f t="shared" si="1"/>
        <v/>
      </c>
    </row>
    <row r="141" spans="1:5" ht="18.75" x14ac:dyDescent="0.3">
      <c r="A141" s="34"/>
      <c r="D141" s="27"/>
      <c r="E141" s="30" t="str">
        <f t="shared" si="1"/>
        <v/>
      </c>
    </row>
    <row r="142" spans="1:5" ht="18.75" x14ac:dyDescent="0.3">
      <c r="A142" s="34"/>
      <c r="D142" s="27"/>
      <c r="E142" s="30" t="str">
        <f t="shared" si="1"/>
        <v/>
      </c>
    </row>
    <row r="143" spans="1:5" ht="19.5" thickBot="1" x14ac:dyDescent="0.35">
      <c r="A143" s="35"/>
      <c r="B143" s="10"/>
      <c r="C143" s="10"/>
      <c r="D143" s="25"/>
      <c r="E143" s="30" t="str">
        <f t="shared" si="1"/>
        <v/>
      </c>
    </row>
    <row r="144" spans="1:5" ht="19.5" thickBot="1" x14ac:dyDescent="0.35">
      <c r="A144" s="34"/>
      <c r="D144" s="32"/>
      <c r="E144" s="30" t="str">
        <f t="shared" ref="E144:E161" si="2">IF(C144&gt;0,C144*D144,"")</f>
        <v/>
      </c>
    </row>
    <row r="145" spans="1:5" ht="20.25" thickTop="1" thickBot="1" x14ac:dyDescent="0.35">
      <c r="A145" s="38"/>
      <c r="B145" s="67" t="s">
        <v>25</v>
      </c>
      <c r="C145" s="52" t="s">
        <v>59</v>
      </c>
      <c r="D145" s="53" t="s">
        <v>60</v>
      </c>
      <c r="E145" s="30"/>
    </row>
    <row r="146" spans="1:5" ht="20.25" thickBot="1" x14ac:dyDescent="0.35">
      <c r="A146" s="34"/>
      <c r="B146" s="61"/>
      <c r="C146" s="68"/>
      <c r="D146" s="65"/>
      <c r="E146" s="30" t="str">
        <f t="shared" si="2"/>
        <v/>
      </c>
    </row>
    <row r="147" spans="1:5" ht="20.25" thickBot="1" x14ac:dyDescent="0.35">
      <c r="A147" s="34"/>
      <c r="B147" s="61" t="s">
        <v>18</v>
      </c>
      <c r="C147" s="62"/>
      <c r="D147" s="65">
        <v>61</v>
      </c>
      <c r="E147" s="30" t="str">
        <f t="shared" si="2"/>
        <v/>
      </c>
    </row>
    <row r="148" spans="1:5" ht="20.25" thickBot="1" x14ac:dyDescent="0.35">
      <c r="A148" s="34"/>
      <c r="B148" s="61"/>
      <c r="C148" s="109"/>
      <c r="D148" s="65"/>
      <c r="E148" s="30" t="str">
        <f t="shared" si="2"/>
        <v/>
      </c>
    </row>
    <row r="149" spans="1:5" ht="18.75" x14ac:dyDescent="0.3">
      <c r="A149" s="34"/>
      <c r="E149" s="30" t="str">
        <f t="shared" si="2"/>
        <v/>
      </c>
    </row>
    <row r="150" spans="1:5" ht="18.75" x14ac:dyDescent="0.3">
      <c r="A150" s="34"/>
      <c r="D150" s="32"/>
      <c r="E150" s="30" t="str">
        <f t="shared" si="2"/>
        <v/>
      </c>
    </row>
    <row r="151" spans="1:5" ht="18.75" x14ac:dyDescent="0.3">
      <c r="A151" s="34"/>
      <c r="D151" s="27"/>
      <c r="E151" s="30" t="str">
        <f t="shared" si="2"/>
        <v/>
      </c>
    </row>
    <row r="152" spans="1:5" ht="18.75" x14ac:dyDescent="0.3">
      <c r="A152" s="34"/>
      <c r="D152" s="32"/>
      <c r="E152" s="30" t="str">
        <f t="shared" si="2"/>
        <v/>
      </c>
    </row>
    <row r="153" spans="1:5" ht="18.75" x14ac:dyDescent="0.3">
      <c r="A153" s="38"/>
      <c r="D153" s="32"/>
      <c r="E153" s="30" t="str">
        <f t="shared" si="2"/>
        <v/>
      </c>
    </row>
    <row r="154" spans="1:5" ht="18.75" x14ac:dyDescent="0.3">
      <c r="A154" s="38"/>
      <c r="D154" s="32"/>
      <c r="E154" s="30" t="str">
        <f t="shared" si="2"/>
        <v/>
      </c>
    </row>
    <row r="155" spans="1:5" ht="18.75" x14ac:dyDescent="0.3">
      <c r="A155" s="39"/>
      <c r="B155" s="10"/>
      <c r="C155" s="10"/>
      <c r="D155" s="25"/>
      <c r="E155" s="30" t="str">
        <f t="shared" si="2"/>
        <v/>
      </c>
    </row>
    <row r="156" spans="1:5" ht="19.5" thickBot="1" x14ac:dyDescent="0.35">
      <c r="A156" s="34"/>
      <c r="D156" s="32"/>
      <c r="E156" s="30" t="str">
        <f t="shared" si="2"/>
        <v/>
      </c>
    </row>
    <row r="157" spans="1:5" ht="20.25" thickTop="1" thickBot="1" x14ac:dyDescent="0.35">
      <c r="A157" s="34"/>
      <c r="B157" s="67" t="s">
        <v>44</v>
      </c>
      <c r="C157" s="52" t="s">
        <v>59</v>
      </c>
      <c r="D157" s="53" t="s">
        <v>60</v>
      </c>
      <c r="E157" s="30"/>
    </row>
    <row r="158" spans="1:5" ht="20.25" thickBot="1" x14ac:dyDescent="0.35">
      <c r="A158" s="34"/>
      <c r="B158" s="61"/>
      <c r="C158" s="68"/>
      <c r="D158" s="75"/>
      <c r="E158" s="30" t="str">
        <f t="shared" si="2"/>
        <v/>
      </c>
    </row>
    <row r="159" spans="1:5" ht="20.25" thickBot="1" x14ac:dyDescent="0.35">
      <c r="A159" s="34"/>
      <c r="B159" s="61" t="s">
        <v>20</v>
      </c>
      <c r="C159" s="62"/>
      <c r="D159" s="65">
        <v>60</v>
      </c>
      <c r="E159" s="30" t="str">
        <f t="shared" si="2"/>
        <v/>
      </c>
    </row>
    <row r="160" spans="1:5" ht="20.25" thickBot="1" x14ac:dyDescent="0.35">
      <c r="A160" s="34"/>
      <c r="B160" s="61" t="s">
        <v>21</v>
      </c>
      <c r="C160" s="62"/>
      <c r="D160" s="65">
        <v>60</v>
      </c>
      <c r="E160" s="30" t="str">
        <f t="shared" si="2"/>
        <v/>
      </c>
    </row>
    <row r="161" spans="1:5" ht="20.25" thickBot="1" x14ac:dyDescent="0.35">
      <c r="A161" s="34"/>
      <c r="B161" s="61" t="s">
        <v>27</v>
      </c>
      <c r="C161" s="62"/>
      <c r="D161" s="65">
        <v>60</v>
      </c>
      <c r="E161" s="30" t="str">
        <f t="shared" si="2"/>
        <v/>
      </c>
    </row>
    <row r="162" spans="1:5" ht="18.75" x14ac:dyDescent="0.3">
      <c r="A162" s="34"/>
      <c r="B162" s="4"/>
      <c r="D162" s="3"/>
      <c r="E162" s="30" t="str">
        <f t="shared" ref="E162:E166" si="3">IF(C162&gt;0,C162*D162,"")</f>
        <v/>
      </c>
    </row>
    <row r="163" spans="1:5" ht="18.75" x14ac:dyDescent="0.3">
      <c r="A163" s="34"/>
      <c r="D163" s="3"/>
      <c r="E163" s="30" t="str">
        <f t="shared" si="3"/>
        <v/>
      </c>
    </row>
    <row r="164" spans="1:5" ht="18.75" x14ac:dyDescent="0.3">
      <c r="A164" s="34"/>
      <c r="D164" s="3"/>
      <c r="E164" s="30" t="str">
        <f t="shared" si="3"/>
        <v/>
      </c>
    </row>
    <row r="165" spans="1:5" ht="18.75" x14ac:dyDescent="0.3">
      <c r="A165" s="34"/>
      <c r="D165" s="3"/>
      <c r="E165" s="30" t="str">
        <f t="shared" si="3"/>
        <v/>
      </c>
    </row>
    <row r="166" spans="1:5" ht="18.75" x14ac:dyDescent="0.3">
      <c r="A166" s="34"/>
      <c r="D166" s="3"/>
      <c r="E166" s="30" t="str">
        <f t="shared" si="3"/>
        <v/>
      </c>
    </row>
    <row r="167" spans="1:5" ht="21.75" thickBot="1" x14ac:dyDescent="0.4">
      <c r="A167" s="39"/>
      <c r="B167" s="10"/>
      <c r="C167" s="108">
        <f>SUM(C20:C166)*1000</f>
        <v>0</v>
      </c>
      <c r="D167" s="14"/>
      <c r="E167" s="29"/>
    </row>
    <row r="168" spans="1:5" ht="16.5" thickBot="1" x14ac:dyDescent="0.3">
      <c r="A168" s="34"/>
      <c r="C168" s="5"/>
      <c r="D168" s="74" t="s">
        <v>49</v>
      </c>
      <c r="E168" s="73" t="s">
        <v>12</v>
      </c>
    </row>
    <row r="169" spans="1:5" ht="42" thickTop="1" thickBot="1" x14ac:dyDescent="0.3">
      <c r="A169" s="76"/>
      <c r="B169" s="77" t="s">
        <v>16</v>
      </c>
      <c r="C169" s="78"/>
      <c r="D169" s="71">
        <f>SUM(C20:C166)*1000</f>
        <v>0</v>
      </c>
      <c r="E169" s="72">
        <f>IF(C167&gt;=100000,D172*E173%+D172,IF(C167&gt;=50000,D172*D173%+D172,D172))</f>
        <v>0</v>
      </c>
    </row>
    <row r="170" spans="1:5" ht="19.5" thickTop="1" x14ac:dyDescent="0.3">
      <c r="A170" s="34"/>
      <c r="C170" s="5"/>
      <c r="D170" s="3"/>
      <c r="E170" s="3"/>
    </row>
    <row r="171" spans="1:5" ht="18.75" x14ac:dyDescent="0.3">
      <c r="A171" s="34"/>
      <c r="C171" s="5"/>
      <c r="D171" s="3"/>
      <c r="E171" s="3"/>
    </row>
    <row r="172" spans="1:5" ht="38.25" x14ac:dyDescent="0.25">
      <c r="A172" s="34"/>
      <c r="C172" s="15" t="s">
        <v>15</v>
      </c>
      <c r="D172" s="110">
        <f>SUM(E16:E166)</f>
        <v>0</v>
      </c>
      <c r="E172" s="111"/>
    </row>
    <row r="173" spans="1:5" ht="40.5" customHeight="1" x14ac:dyDescent="0.3">
      <c r="A173" s="38"/>
      <c r="C173" s="16">
        <v>-7</v>
      </c>
      <c r="D173" s="16">
        <v>-7</v>
      </c>
      <c r="E173" s="80">
        <v>-15</v>
      </c>
    </row>
    <row r="174" spans="1:5" x14ac:dyDescent="0.25">
      <c r="A174" s="34"/>
    </row>
    <row r="175" spans="1:5" ht="40.5" customHeight="1" x14ac:dyDescent="0.25">
      <c r="C175" s="79"/>
    </row>
    <row r="176" spans="1:5" ht="44.25" customHeight="1" x14ac:dyDescent="0.25"/>
    <row r="177" spans="3:5" ht="18.75" x14ac:dyDescent="0.3">
      <c r="C177" s="79"/>
      <c r="D177" s="3"/>
      <c r="E177" s="3"/>
    </row>
    <row r="178" spans="3:5" ht="18.75" x14ac:dyDescent="0.3">
      <c r="C178" s="79"/>
      <c r="D178" s="3"/>
      <c r="E178" s="3"/>
    </row>
    <row r="179" spans="3:5" ht="18.75" x14ac:dyDescent="0.3">
      <c r="D179" s="3"/>
      <c r="E179" s="3"/>
    </row>
    <row r="180" spans="3:5" ht="18.75" x14ac:dyDescent="0.3">
      <c r="D180" s="3"/>
      <c r="E180" s="3"/>
    </row>
    <row r="181" spans="3:5" ht="18.75" x14ac:dyDescent="0.3">
      <c r="D181" s="3"/>
      <c r="E181" s="3"/>
    </row>
    <row r="182" spans="3:5" ht="18.75" x14ac:dyDescent="0.3">
      <c r="D182" s="3"/>
      <c r="E182" s="3"/>
    </row>
    <row r="183" spans="3:5" ht="18.75" x14ac:dyDescent="0.3">
      <c r="D183" s="3"/>
      <c r="E183" s="3"/>
    </row>
    <row r="184" spans="3:5" ht="18.75" x14ac:dyDescent="0.3">
      <c r="D184" s="3"/>
      <c r="E184" s="3"/>
    </row>
    <row r="185" spans="3:5" ht="18.75" x14ac:dyDescent="0.3">
      <c r="D185" s="3"/>
      <c r="E185" s="3"/>
    </row>
    <row r="186" spans="3:5" ht="18.75" x14ac:dyDescent="0.3">
      <c r="D186" s="107"/>
      <c r="E186" s="3"/>
    </row>
    <row r="187" spans="3:5" ht="18.75" x14ac:dyDescent="0.3">
      <c r="D187" s="107"/>
      <c r="E187" s="3"/>
    </row>
    <row r="188" spans="3:5" ht="18.75" x14ac:dyDescent="0.3">
      <c r="D188" s="107"/>
      <c r="E188" s="3"/>
    </row>
    <row r="189" spans="3:5" ht="18.75" x14ac:dyDescent="0.3">
      <c r="D189" s="107"/>
      <c r="E189" s="107"/>
    </row>
    <row r="190" spans="3:5" ht="18.75" x14ac:dyDescent="0.3">
      <c r="D190" s="107"/>
      <c r="E190" s="107"/>
    </row>
    <row r="191" spans="3:5" ht="18.75" x14ac:dyDescent="0.3">
      <c r="D191" s="107"/>
      <c r="E191" s="107"/>
    </row>
    <row r="192" spans="3:5" ht="18.75" x14ac:dyDescent="0.3">
      <c r="D192" s="107"/>
      <c r="E192" s="107"/>
    </row>
    <row r="193" spans="4:5" ht="18.75" x14ac:dyDescent="0.3">
      <c r="D193" s="107"/>
      <c r="E193" s="107"/>
    </row>
    <row r="194" spans="4:5" ht="18.75" x14ac:dyDescent="0.3">
      <c r="D194" s="107"/>
      <c r="E194" s="107"/>
    </row>
    <row r="195" spans="4:5" ht="18.75" x14ac:dyDescent="0.3">
      <c r="D195" s="107"/>
      <c r="E195" s="107"/>
    </row>
    <row r="196" spans="4:5" ht="18.75" x14ac:dyDescent="0.3">
      <c r="D196" s="107"/>
      <c r="E196" s="107"/>
    </row>
    <row r="197" spans="4:5" ht="18.75" x14ac:dyDescent="0.3">
      <c r="D197" s="107"/>
      <c r="E197" s="107"/>
    </row>
    <row r="198" spans="4:5" ht="18.75" x14ac:dyDescent="0.3">
      <c r="D198" s="107"/>
      <c r="E198" s="107"/>
    </row>
    <row r="199" spans="4:5" ht="18.75" x14ac:dyDescent="0.3">
      <c r="D199" s="107"/>
      <c r="E199" s="107"/>
    </row>
    <row r="200" spans="4:5" ht="18.75" x14ac:dyDescent="0.3">
      <c r="D200" s="107"/>
      <c r="E200" s="107"/>
    </row>
    <row r="201" spans="4:5" ht="18.75" x14ac:dyDescent="0.3">
      <c r="D201" s="107"/>
      <c r="E201" s="107"/>
    </row>
    <row r="202" spans="4:5" ht="18.75" x14ac:dyDescent="0.3">
      <c r="D202" s="107"/>
      <c r="E202" s="107"/>
    </row>
    <row r="203" spans="4:5" ht="18.75" x14ac:dyDescent="0.3">
      <c r="D203" s="107"/>
      <c r="E203" s="107"/>
    </row>
    <row r="204" spans="4:5" ht="18.75" x14ac:dyDescent="0.3">
      <c r="D204" s="107"/>
      <c r="E204" s="107"/>
    </row>
    <row r="205" spans="4:5" ht="18.75" x14ac:dyDescent="0.3">
      <c r="D205" s="107"/>
      <c r="E205" s="107"/>
    </row>
    <row r="206" spans="4:5" ht="18.75" x14ac:dyDescent="0.3">
      <c r="D206" s="107"/>
      <c r="E206" s="107"/>
    </row>
    <row r="207" spans="4:5" ht="18.75" x14ac:dyDescent="0.3">
      <c r="D207" s="107"/>
      <c r="E207" s="107"/>
    </row>
    <row r="208" spans="4:5" ht="18.75" x14ac:dyDescent="0.3">
      <c r="D208" s="107"/>
      <c r="E208" s="107"/>
    </row>
    <row r="209" spans="4:5" ht="18.75" x14ac:dyDescent="0.3">
      <c r="D209" s="107"/>
      <c r="E209" s="107"/>
    </row>
    <row r="210" spans="4:5" ht="18.75" x14ac:dyDescent="0.3">
      <c r="D210" s="107"/>
      <c r="E210" s="107"/>
    </row>
    <row r="211" spans="4:5" ht="18.75" x14ac:dyDescent="0.3">
      <c r="D211" s="107"/>
      <c r="E211" s="107"/>
    </row>
    <row r="212" spans="4:5" ht="18.75" x14ac:dyDescent="0.3">
      <c r="D212" s="107"/>
      <c r="E212" s="107"/>
    </row>
    <row r="213" spans="4:5" ht="18.75" x14ac:dyDescent="0.3">
      <c r="D213" s="107"/>
      <c r="E213" s="107"/>
    </row>
    <row r="214" spans="4:5" ht="18.75" x14ac:dyDescent="0.3">
      <c r="D214" s="107"/>
      <c r="E214" s="107"/>
    </row>
    <row r="215" spans="4:5" ht="18.75" x14ac:dyDescent="0.3">
      <c r="D215" s="107"/>
      <c r="E215" s="107"/>
    </row>
    <row r="216" spans="4:5" ht="18.75" x14ac:dyDescent="0.3">
      <c r="D216" s="107"/>
      <c r="E216" s="107"/>
    </row>
    <row r="217" spans="4:5" ht="18.75" x14ac:dyDescent="0.3">
      <c r="D217" s="107"/>
      <c r="E217" s="107"/>
    </row>
    <row r="218" spans="4:5" ht="18.75" x14ac:dyDescent="0.3">
      <c r="D218" s="107"/>
      <c r="E218" s="107"/>
    </row>
    <row r="219" spans="4:5" ht="18.75" x14ac:dyDescent="0.3">
      <c r="D219" s="107"/>
      <c r="E219" s="107"/>
    </row>
    <row r="220" spans="4:5" ht="18.75" x14ac:dyDescent="0.3">
      <c r="D220" s="107"/>
      <c r="E220" s="107"/>
    </row>
    <row r="221" spans="4:5" ht="18.75" x14ac:dyDescent="0.3">
      <c r="D221" s="107"/>
      <c r="E221" s="107"/>
    </row>
    <row r="222" spans="4:5" ht="18.75" x14ac:dyDescent="0.3">
      <c r="D222" s="107"/>
      <c r="E222" s="107"/>
    </row>
    <row r="223" spans="4:5" ht="18.75" x14ac:dyDescent="0.3">
      <c r="D223" s="107"/>
      <c r="E223" s="107"/>
    </row>
    <row r="224" spans="4:5" ht="18.75" x14ac:dyDescent="0.3">
      <c r="D224" s="107"/>
      <c r="E224" s="107"/>
    </row>
    <row r="225" spans="4:5" ht="18.75" x14ac:dyDescent="0.3">
      <c r="D225" s="107"/>
      <c r="E225" s="107"/>
    </row>
    <row r="226" spans="4:5" ht="18.75" x14ac:dyDescent="0.3">
      <c r="D226" s="107"/>
      <c r="E226" s="107"/>
    </row>
    <row r="227" spans="4:5" ht="18.75" x14ac:dyDescent="0.3">
      <c r="D227" s="107"/>
      <c r="E227" s="107"/>
    </row>
    <row r="228" spans="4:5" ht="18.75" x14ac:dyDescent="0.3">
      <c r="D228" s="107"/>
      <c r="E228" s="107"/>
    </row>
    <row r="229" spans="4:5" ht="18.75" x14ac:dyDescent="0.3">
      <c r="D229" s="107"/>
      <c r="E229" s="107"/>
    </row>
    <row r="230" spans="4:5" ht="18.75" x14ac:dyDescent="0.3">
      <c r="D230" s="107"/>
      <c r="E230" s="107"/>
    </row>
    <row r="231" spans="4:5" ht="18.75" x14ac:dyDescent="0.3">
      <c r="D231" s="107"/>
      <c r="E231" s="107"/>
    </row>
    <row r="232" spans="4:5" ht="18.75" x14ac:dyDescent="0.3">
      <c r="D232" s="107"/>
      <c r="E232" s="107"/>
    </row>
    <row r="233" spans="4:5" ht="18.75" x14ac:dyDescent="0.3">
      <c r="D233" s="107"/>
      <c r="E233" s="107"/>
    </row>
    <row r="234" spans="4:5" ht="18.75" x14ac:dyDescent="0.3">
      <c r="D234" s="107"/>
      <c r="E234" s="107"/>
    </row>
    <row r="235" spans="4:5" ht="18.75" x14ac:dyDescent="0.3">
      <c r="D235" s="107"/>
      <c r="E235" s="107"/>
    </row>
    <row r="236" spans="4:5" ht="18.75" x14ac:dyDescent="0.3">
      <c r="D236" s="107"/>
      <c r="E236" s="107"/>
    </row>
    <row r="237" spans="4:5" ht="18.75" x14ac:dyDescent="0.3">
      <c r="D237" s="107"/>
      <c r="E237" s="107"/>
    </row>
    <row r="238" spans="4:5" ht="18.75" x14ac:dyDescent="0.3">
      <c r="D238" s="107"/>
      <c r="E238" s="107"/>
    </row>
    <row r="239" spans="4:5" ht="18.75" x14ac:dyDescent="0.3">
      <c r="D239" s="107"/>
      <c r="E239" s="107"/>
    </row>
    <row r="240" spans="4:5" ht="18.75" x14ac:dyDescent="0.3">
      <c r="E240" s="107"/>
    </row>
    <row r="241" spans="5:5" ht="18.75" x14ac:dyDescent="0.3">
      <c r="E241" s="107"/>
    </row>
    <row r="242" spans="5:5" ht="18.75" x14ac:dyDescent="0.3">
      <c r="E242" s="107"/>
    </row>
  </sheetData>
  <sheetProtection sheet="1" objects="1" scenarios="1"/>
  <mergeCells count="1">
    <mergeCell ref="D172:E172"/>
  </mergeCells>
  <pageMargins left="0.7" right="0.7" top="0.75" bottom="0.75" header="0.3" footer="0.3"/>
  <pageSetup paperSize="9" orientation="landscape" horizontalDpi="203" verticalDpi="20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Usuario de Windows</cp:lastModifiedBy>
  <cp:lastPrinted>2022-02-10T16:32:37Z</cp:lastPrinted>
  <dcterms:created xsi:type="dcterms:W3CDTF">2017-02-27T09:23:22Z</dcterms:created>
  <dcterms:modified xsi:type="dcterms:W3CDTF">2024-02-13T16:13:11Z</dcterms:modified>
</cp:coreProperties>
</file>